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R:\07_Abteilung VII\VII Cynthia Derra\VwI\2024\"/>
    </mc:Choice>
  </mc:AlternateContent>
  <xr:revisionPtr revIDLastSave="0" documentId="8_{FDBEDD08-9765-44E6-98A0-F9AFF6678277}" xr6:coauthVersionLast="47" xr6:coauthVersionMax="47" xr10:uidLastSave="{00000000-0000-0000-0000-000000000000}"/>
  <bookViews>
    <workbookView xWindow="-120" yWindow="-120" windowWidth="29040" windowHeight="17640" tabRatio="842" xr2:uid="{93DB4812-27E0-4EF1-A74C-1E66878EA2A6}"/>
  </bookViews>
  <sheets>
    <sheet name="Information" sheetId="4" r:id="rId1"/>
    <sheet name="Services mit Feedback" sheetId="7" r:id="rId2"/>
    <sheet name="SDG2-relevante Leikas" sheetId="5" r:id="rId3"/>
    <sheet name="Überblick SDG2-rel. Leistungen" sheetId="3" r:id="rId4"/>
  </sheets>
  <definedNames>
    <definedName name="_xlnm._FilterDatabase" localSheetId="1" hidden="1">'Services mit Feedback'!$K$3:$K$48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B5" i="3"/>
  <c r="B3" i="3"/>
  <c r="B11" i="3" s="1"/>
  <c r="B12" i="3"/>
  <c r="B4" i="3"/>
  <c r="B13" i="3" l="1"/>
</calcChain>
</file>

<file path=xl/sharedStrings.xml><?xml version="1.0" encoding="utf-8"?>
<sst xmlns="http://schemas.openxmlformats.org/spreadsheetml/2006/main" count="1539" uniqueCount="370">
  <si>
    <t>OZG-ID</t>
  </si>
  <si>
    <t>OZG-Themenfeld</t>
  </si>
  <si>
    <t>OZG-Lebens-/Geschäftslage</t>
  </si>
  <si>
    <t>OZG-Leistung</t>
  </si>
  <si>
    <t>OZG-Zuständigkeit</t>
  </si>
  <si>
    <t>OZG-Verantwortlichkeit Ressort Bayern</t>
  </si>
  <si>
    <t>Leika-Schlüssel</t>
  </si>
  <si>
    <t>Leika-Leistung</t>
  </si>
  <si>
    <t>Leika-Info aus OZG-Monitor Bayern</t>
  </si>
  <si>
    <t>für Umsetzung zuständige Stelle</t>
  </si>
  <si>
    <t>EfA-Umsetzung Bundesweit</t>
  </si>
  <si>
    <t>Umsetzendes Bundesland</t>
  </si>
  <si>
    <t>zentraler Anbieter Bayern</t>
  </si>
  <si>
    <t>Kommunale Eigenprogrammierung bekannt</t>
  </si>
  <si>
    <t>Studium</t>
  </si>
  <si>
    <t>Bildung</t>
  </si>
  <si>
    <t>Ausbildungsförderung (BAföG)</t>
  </si>
  <si>
    <t>Mischleistung (mit Typ-1-Anteil)</t>
  </si>
  <si>
    <t>Ausbildungsförderung Bewilligung für Studierende</t>
  </si>
  <si>
    <t>Studentenwerke</t>
  </si>
  <si>
    <t>Ja</t>
  </si>
  <si>
    <t>Sachsen-Anhalt</t>
  </si>
  <si>
    <t>bafoeg-digital.de</t>
  </si>
  <si>
    <t>Ausbildungsförderung Bewilligung für den Besuch einer im Ausland gelegenen Ausbildungsstätte</t>
  </si>
  <si>
    <t>Nein</t>
  </si>
  <si>
    <t>Arbeit &amp; Ruhestand</t>
  </si>
  <si>
    <t>Arbeitsplatzwechsel</t>
  </si>
  <si>
    <t>Zulassung für reglementierte Berufe</t>
  </si>
  <si>
    <t>StMUV</t>
  </si>
  <si>
    <t>Kammer</t>
  </si>
  <si>
    <t>Nordrhein-Westfalen</t>
  </si>
  <si>
    <t>StMGP</t>
  </si>
  <si>
    <t>StMWI</t>
  </si>
  <si>
    <t>KVB</t>
  </si>
  <si>
    <t>x</t>
  </si>
  <si>
    <t>StMJ</t>
  </si>
  <si>
    <t>StMI</t>
  </si>
  <si>
    <t>Regierung von Oberbayern</t>
  </si>
  <si>
    <t>StMELF</t>
  </si>
  <si>
    <t>Prüfer für Qualitätskontrolle der Wirtschaftsprüfer Registrierung</t>
  </si>
  <si>
    <t>WPK</t>
  </si>
  <si>
    <t>StMFH</t>
  </si>
  <si>
    <t>Steuern &amp; Zoll</t>
  </si>
  <si>
    <t>Bauen &amp; Wohnen</t>
  </si>
  <si>
    <t>Wohnen &amp; Umzug</t>
  </si>
  <si>
    <t>Ummeldung</t>
  </si>
  <si>
    <t>Typ 2/3</t>
  </si>
  <si>
    <t>amtliche Meldebestätigung Ausstellung</t>
  </si>
  <si>
    <t>Hamburg</t>
  </si>
  <si>
    <t>Wohnsitz Anmeldung als Hauptwohnsitz</t>
  </si>
  <si>
    <t>Mobilität &amp; Reisen</t>
  </si>
  <si>
    <t>Mischleistung (ohne Typ-1-Anteil)</t>
  </si>
  <si>
    <t>Unternehmensführung &amp; -entwicklung</t>
  </si>
  <si>
    <t>Unternehmensstart &amp; Gewerbezulassung</t>
  </si>
  <si>
    <t>Bestellung und Anerkennung von Sachverständigen</t>
  </si>
  <si>
    <t>Sachverständige Öffentliche Bestellung und Vereidigung</t>
  </si>
  <si>
    <t>Besonders sachkundige Versteigerer Öffentliche Bestellung und Vereidigung</t>
  </si>
  <si>
    <t>Versteigerer-Erlaubnis - Antrag auf öffentliche Bestellung als Versteigerer</t>
  </si>
  <si>
    <t>Bremen, Nordrhein-Westfalen</t>
  </si>
  <si>
    <t>Kommunen</t>
  </si>
  <si>
    <t>Handwerksgründung, -register und -karte</t>
  </si>
  <si>
    <t>Ausübungsberechtigung für zulassungspflichtige Handwerke nach § 7a HwO Erteilung</t>
  </si>
  <si>
    <t>Handwerksrolle Eintragung</t>
  </si>
  <si>
    <t>Handwerkskammern</t>
  </si>
  <si>
    <t>Handwerksrolle Eintragung von Personen mit bestandener Meisterprüfung</t>
  </si>
  <si>
    <t>Handwerksrolle Eintragung von Ingenieuren und Absolventen von technischen Hochschulen und Fachschulen für Technik</t>
  </si>
  <si>
    <t>Handwerksrolle Eintragung von Personen mit einer Ausübungsberechtigung</t>
  </si>
  <si>
    <t>Handwerksrolle Eintragung von Vertriebenen und Spätaussiedlern mit einer der Meisterprüfung gleichwertigen bestandenen Prüfung im Ausland</t>
  </si>
  <si>
    <t>Verzeichnis über die Inhaber eines Betriebs eines zulassungsfreien Handwerks oder eines handwerksähnlichen Gewerbes Eintragung</t>
  </si>
  <si>
    <t>Ausnahmebewilligung zur Eintragung  in die Handwerksrolle § 8 HwO Erteilung</t>
  </si>
  <si>
    <t>Tätigkeitsanzeige und -erlaubnis</t>
  </si>
  <si>
    <t>Veranstaltung eines Wanderlagers Anzeige</t>
  </si>
  <si>
    <t>Wanderlager; Anzeige</t>
  </si>
  <si>
    <t>Augsburg</t>
  </si>
  <si>
    <t>Unternehmensanmeldung und -genehmigung</t>
  </si>
  <si>
    <t>Gaststättengewerbe Erlaubnis</t>
  </si>
  <si>
    <t>Gaststättenerlaubnis; Beantragung</t>
  </si>
  <si>
    <t>andere Spiele mit Gewinnmöglichkeit Erlaubnis</t>
  </si>
  <si>
    <t>Bewachungsgewerbe Erlaubnis</t>
  </si>
  <si>
    <t>Bewachungsgewerbe; Beantragung einer Erlaubnis</t>
  </si>
  <si>
    <t>Gewerbe Abmeldung</t>
  </si>
  <si>
    <t>Formularserver, Naviga, gewerbe.buergerdienste-online</t>
  </si>
  <si>
    <t>Gewerbe Ummeldung</t>
  </si>
  <si>
    <t>Gewerbeummeldung Online</t>
  </si>
  <si>
    <t>Gewerbe Anmeldung</t>
  </si>
  <si>
    <t>Gewerbe Wiedergestattung</t>
  </si>
  <si>
    <t>Gewerbe (Wiedergestattung); Beantragung</t>
  </si>
  <si>
    <t>Pfandleihgewerbe Erlaubnis</t>
  </si>
  <si>
    <t>Antrag auf Erteilung einer Erlaubnis nach § 34 Gewerbeordnung (GewO) - Pfandleihgewerbe</t>
  </si>
  <si>
    <t>Reisegewerbe Bescheinigung</t>
  </si>
  <si>
    <t>Reisegewerbe Anzeige</t>
  </si>
  <si>
    <t>Spielgeräte mit Gewinnmöglichkeit Erlaubnis</t>
  </si>
  <si>
    <t>Antrag Aufstellung Spielgeräte</t>
  </si>
  <si>
    <t>Versteigerergewerbe Erlaubnis</t>
  </si>
  <si>
    <t>Gewerbeamt - Versteigerer: Antrag auf Erteilung einer Erlaubnis gem. § 34b Abs. 1 GewO</t>
  </si>
  <si>
    <t>Erlaubnis zur gewerbsmäßigen Schaustellung von Personen Erteilung</t>
  </si>
  <si>
    <t>Erlaubnis zur gewerbsmäßigen Schaustellung von Personen Verlängerung</t>
  </si>
  <si>
    <t>Erlaubnis zum gelegentlichen Feilbieten von Waren zu Messen, Ausstellungen, öffentlichen Festen oder aus besonderem Anlass Erteilung</t>
  </si>
  <si>
    <t>Antrag auf Erteilung einer Erlaubnis zum gelegentlichen Feilbieten von Waren ohne Reisegewerbekarte</t>
  </si>
  <si>
    <t>Bayernportal</t>
  </si>
  <si>
    <t>Erlaubnis für Honorar-Finanzanlagenberater Erteilung</t>
  </si>
  <si>
    <t>Online-Antrag auf Erteilung der Erlaubnis als Finanzanlagenvermittler/in und Honorar-Finanzanlagenberater/in</t>
  </si>
  <si>
    <t>IHK München</t>
  </si>
  <si>
    <t>Online-Antrag auf Erteilung der Erlaubnis als Immobiliardarlehensvermittler/in</t>
  </si>
  <si>
    <t>StMWK</t>
  </si>
  <si>
    <t>StMUK</t>
  </si>
  <si>
    <t>Geschäftsauflösung &amp; Unternehmensübergang</t>
  </si>
  <si>
    <t>Betriebsfortführungsgestattung</t>
  </si>
  <si>
    <t>Betrieb eines Gewerbes nach dem Tode des Gewerbetreibenden ohne befähigten Stellvertreter Gestattung</t>
  </si>
  <si>
    <t>Fortführung eines Gewerbebetriebs durch einen Stellvertreter Gestattung</t>
  </si>
  <si>
    <t>Steuerliche Abmeldung eines Unternehmens</t>
  </si>
  <si>
    <t>Steuerliche Abmeldung eines Unternehmens Zusendung</t>
  </si>
  <si>
    <t>Auslandsgeschäft</t>
  </si>
  <si>
    <t>Anzeige grenzüberschreitender Erbringung von Dienstleistungen</t>
  </si>
  <si>
    <t>Bescheinigung der Gestattung zur Erbringung vorübergehender grenzüberschreitender Dienstleistungen nach § 9 Absatz 1 Nummer 2 Handwerksordnung (HwO) im Bereich des zulassungspflichtigen Handwerks Ausstellung</t>
  </si>
  <si>
    <t>Logistik &amp; Transport</t>
  </si>
  <si>
    <t>Umweltplakette</t>
  </si>
  <si>
    <t>Feinstaubplakette Informationserteilung</t>
  </si>
  <si>
    <t>Baden-Württemberg, Hessen</t>
  </si>
  <si>
    <t>Feinstaubplakette Ausgabe</t>
  </si>
  <si>
    <t>Querschnittsleistungen</t>
  </si>
  <si>
    <t>Querschnittsleistungen Bürger</t>
  </si>
  <si>
    <t>Geburtsurkunde und -bescheinigung</t>
  </si>
  <si>
    <t>Geburtsurkunde Ausstellung</t>
  </si>
  <si>
    <t>Berlin</t>
  </si>
  <si>
    <t>Geburtsurkunde Ausstellung mehrsprachig</t>
  </si>
  <si>
    <t>Meldebescheinigung und -registerauskunft</t>
  </si>
  <si>
    <t>Meldebescheinigung Erteilung</t>
  </si>
  <si>
    <t>Querschnittsleistungen Unternehmen</t>
  </si>
  <si>
    <t>Handelsregister</t>
  </si>
  <si>
    <t>Handelsregister Eintragung</t>
  </si>
  <si>
    <t>Berufsausbildung</t>
  </si>
  <si>
    <t>Bildungszugang</t>
  </si>
  <si>
    <t>International Baccalaureate Diploma/Diplôme du Baccalauréat International Anerkennung</t>
  </si>
  <si>
    <t>Zeugnisse von ausländischen Hochschulqualifikationen Bewertung zur Anerkennung im Hochschulbereich</t>
  </si>
  <si>
    <t>Anrechnung und Anerkennung von Studienzeiten und Studienleistungen Entscheidung</t>
  </si>
  <si>
    <t>Anrechnung und Anerkennung von Studienzeiten und Studienleistungen Entscheidung beim Medizinstudium</t>
  </si>
  <si>
    <t>Berufliche Bildung</t>
  </si>
  <si>
    <t>Ausbildungs- und Befähigungsnachweise Bescheinigung</t>
  </si>
  <si>
    <t>steht zentral bereits zur Verfügung</t>
  </si>
  <si>
    <t>Unter Berücksichtigung des Leitfadens zum Monitoring-Tool die Zuständigkeit im Land geändert von "Bund" auf kommunale Ebene; ("Schüler-BaföG") davon unberührt bleibt die Zuständigkeit für das Studenten-BaföG bei den BavföG-Ämtern der Studentenwerke.
StMWK bei Studienförderung;
Studien-BAföG fällt in die Zuständigkeit des StMWK, Mitbetroffenheit des Bundes (da Vollzug von Bundesrecht)
Auf Bundesebene Digitalisierungslabor um Antragstellung einschließlich Nachweise und Bescheiderteilung zu unterstützen (= BAföG Online)
Verwaltungsvereinbarung für Betrieb und Weiterentwicklung eines bundesweiten Portals BAföG Digital ist in Vorbereitung; Testbetrieb ab 07/2020 geplant.</t>
  </si>
  <si>
    <t>EfA-Nachnutzung geplant</t>
  </si>
  <si>
    <t>StMB/2020-03-23
Im OZG-Informationsportal des Bundes lautet die OZG-Leistung "Zulassung für reglementierte Berufe"
-----------------------------------------------------------------------
Das Rechtsamt hat 4 Dienste zur Erteilung der Erlaubnis zum Führen diverser Berufsbezeichnungen im Gesundheitsbereich angegeben.
Regierungen
Diese OZG-Leistung wird federführend vom StMWi betreut. Das StMI geht davon aus, dass die Meilensteine von dort eingetragen werden. Das StMI wird bei den entsprechenden Leika-Leistungen mitarbeiten. StMI-betreffende Leika-Leistungen werden derzeit nicht umgesetzt aufgrund zu geringer Fallzahlen.
Frontend-Anbieter: - 
LeiKa-Typ 1, 2/3, 4
Prio noch offen
OZG-Onlinekennung 10069
Keine Zuständigkeit des StMWK; im Rahmen des BayBQFG sind für die Anerkennung von Sportlehrern in nicht-akademische Ausbildungsgängen Teilaufgaben auf die Fakultät für Sport- und Gesundheitswissenschaften der TUM übertragen.
In die Zuständigkeit des StMJ fällt lediglich die Anerkennung von Abschlüssen nach § 10 Abs. 2 des Bundesvertriebenengesetzes (BVFG), der gemäß § 112 Abs. 1 des Deutschen Richtergesetzes (DRiG) auch für juristische Abschlüsse gilt. Der entsprechende Antrag kann elektronisch übermittelt werden, Nachweise sind per Post nachzureichen. Die Umsetzung wird vor diesem Hintergrund als abgeschlossen betrachtet.</t>
  </si>
  <si>
    <t>EfA-Nachnutzung nicht geplant</t>
  </si>
  <si>
    <t>In Umsetzung</t>
  </si>
  <si>
    <t>zust. Ressort: StMWi; Ref. 35; 
Zust. Stelle: WPK;
Zusage WPK
Umsetzung derzeit im Reifegrad 2, 
benötigter Reifegrad soll 2023 erreicht werden</t>
  </si>
  <si>
    <t>Umsetzung über KONSENS</t>
  </si>
  <si>
    <t>Dies ist ein durch KONSENS abzudeckender Dienst.
Schlüsselleistung SDG</t>
  </si>
  <si>
    <t>Umsetzung im Rahmen des EfA-Projekts eWA (elektronische Wohnsitzanmeldung) [Fokusleistung]</t>
  </si>
  <si>
    <t>(Überschrift)</t>
  </si>
  <si>
    <t>Umsetzung im Rahmen des EfA-Projekts eWA (elektronische Wohnsitzanmeldung)
Die Leistung ist durch die AG Digitalisierung im Meldewesen bereits für Einzelpersonen umgesetzt. Momentan läuft die Umsetzung für Familienverbände.
[Fokusleistung]</t>
  </si>
  <si>
    <t>Stand: August 2020
----------------------------------------------------------------------------------------------------------------------------
StMB/2020-04-09: die Zuständigkeit für die Prüfingenieure der Bereiche Standsicherheit, Brandschutz, Erd- und Grundbau und sicherheitstechnischer Anlagen und Einrichtungen liegt bei der Bayerischen Ingenieurekammer; 
---------------------------------------------------------------------------------------------------------------------------
Aufgabe übernimmt im Bereich Land- und Forstwirtschaft die Industrie- und Handelskammer.
Für den Bereich des Handwerks  übernehmen die Handwerkskammern diese Aufgabe (vgl. z.B. §§ 3 ff der Sachverständigenordnung der HWK für München und Oberbayern).
keine digitale Lösung bekannt.</t>
  </si>
  <si>
    <t>zust. Ressort: StMWi; Ref. 35;
§ 34b GewO
Depriorisiert: Wegen geringer Fallzahlen besteht kein Umsetzungsbedarf</t>
  </si>
  <si>
    <t>Derzeit keine elektronische Eintragung in die Handwerksrolle möglich. Nach Eintragung in die Handwerksrolle stehen nach Auskunft der Handwerkskammer für München und Oberbayern den Kammermitgliedern in Bayern im Kundenportal sämtliche Verwaltungsleistungen online zur Verfügung.</t>
  </si>
  <si>
    <t>zust. Ressort: StMWi; Ref. 35; § 56a GewO;
zust. Stelle: Kommunen;
bereits OZG-konform umgesetzt</t>
  </si>
  <si>
    <t>Die IHKn, die AKDB und das IT-DLZ haben Dienste zur Gewerbean- und ummeldung angegeben.
Für Gewerbeanmeldung sind Gemeinden und IHKs zuständig
Für Erlaubnisse unterschiedlich: Kreisverwaltungsbehörden/Gemeinden/Große Kreisstädte/IHKs
Gewerbeanmeldung bei 890 Behörden möglich, Erlaubnisse nicht möglich
Digitalisierungslabor Bund
StMUV: bei wenigen Leika-Leistungen --&gt; Reg (GAA)
Anmerkung StMAS:
keine Digitalisierung der Verwaltungsleistung "Schuldner- und Insolvenzberatungsstellen Anerkennung"
Die zum Jahresende 2019 geplante Änderung des BEG-III-Gesetzes zieht eine Änderung des SGB VII (Gesetzliche Unfallversicherung) sowie der GewerbeanzeigeVO nach sich.
Nach § 192 Absatz 1 SGB VII haben Unternehmer sich innerhalb einer Woche nach Unternehmensgründung bei dem zuständigen Träger der gesetzlichen Unfallversicherung (Berufsgenossenschaft) anzumelden und bestimmte Daten mitzuteilen. Gleichzeitig besteht für die Unternehmer eine Anzeigepflicht nach §§ 14, 55c der GewO bei den zuständigen Gewerbeämtern. Durch eine Änderung der Gewerbeanzeigeverordnung ist künftig sichergestellt, dass die von den Gewerbeämtern erhobenen Daten auch die für eine Anmeldung zur Unfallversicherung notwendigen Angaben umfassen. Sofern eine Gewerbeanzeige erfolgt, ist eine gesonderte Anmeldung der Unternehmer zur Unfallversicherung damit entbehrlich. Neugründungen von Unternehmen werden hierdurch von zusätzlichen Meldepflichten entlastet.
Rechtsgrundlagen für die Weiterleitung der Daten von den Gewerbeämtern an die Unfallversicherung sind § 14 Absatz 8 Nummer 6 GewO und § 195 Absatz 2 SGB VII.
Nach § 195 Absatz 2 SGB VII haben die Gewerbeämter der Deutschen Gesetzlichen Unfallversicherung e.V. bestimmte Angaben aus der Gewerbeanzeige mitzuteilen. Diese Daten werden um weitere Angaben ergänzt, um in Fällen der Änderung oder Übernahme bestehender Unternehmen eine sichere Zuordnung und Weiterleitung an die zuständige Berufsgenossenschaft zu ermöglichen.
abfallwirtschaftliche Tätigkeit nach Kreislaufwirtschaftgesetz Antrag auf Erteilung der Erlaubnis
https://einreichen.eaev-formulare.de/intelliform/forms/AbfAEV/AbfAEV/Antrag_54/index
Bei den Marktangeboten für die Leikas „Erlaubnis für den Betrieb einer Kindertageseinrichtung Erteilung“ und „Erlaubnis zur Kindertagespflege Erteilung“ handelt es sich um ein Angebot der FJD.</t>
  </si>
  <si>
    <t>zust. Ressort: StMWi; Ref. 35; 
zust. Stelle: Gemeinden; 
§ 14 GewO / GEWAN; Steht zentral zur Verfügung; möglich gemäß § 2; Gewerbeanzeigenverordnung; Stand Juni 2021: Online Antrag bei 143 Gemeinden; keine IHK-Lösung geplant</t>
  </si>
  <si>
    <t>zust. Ressort: StMWi; Ref. 35; 
zust. Stelle: Gemeinden; 
§ 14 GewO / GEWAN; ; Steht zentral zur Verfügung; möglich gemäß § 2 Gewerbeanzeigenverordnung; Stand Juni 2021: 100 Gemeinden; keine IHK-Lösung geplant</t>
  </si>
  <si>
    <t>zust. Ressort: StMWi; Ref. 35; 
§ 14 GewO / GEWAN; zust. Stelle: Gemeinden; Steht zentral zur Verfügung; möglich gemäß § 2; Stand: Juni 2021: rd. 500 Gemeinden</t>
  </si>
  <si>
    <t>zust. Ressort: StMWi; Ref. 35; 
zust. Stelle: Gemeinden; 
§ 35 GewO; 
Depriorisiert: kein Digitalisierungspotential, zu geringe Fallzahlen</t>
  </si>
  <si>
    <t>zust. Ressort: StMWi; Ref. 35; 
§ 55 GewO, 
zust. Stelle: KVB, 
depriorisiert: Kein Umsetzungsbedarf. Eine Bescheinigung im Reisegewerbe ist nicht vorgesehen bzw. in der Erteilung der Reisegewerbekarte (99050023005000 bereits OZG-konform umgesetzt) enthalten.</t>
  </si>
  <si>
    <t>zust. Ressort: StMWi; Ref. 35; 
§ 55c GewO ?
zust. Stelle: KVB
bereits OZG-konform umgesetzt</t>
  </si>
  <si>
    <t>zust. Ressort: StMWi; Ref. 35; 
zust. Stelle: KVB; 
§ 34b GewO
OZG-konformer Onlinedienst wird angeboten von u.a. LK Aschaffenburg/LK München</t>
  </si>
  <si>
    <t>zust. Ressort: StMWi; Ref. 35; 
zust. Stelle: KVB, 
§ 33a GewO
depriorisiert
Kein Umsetzungsbedarf. Eine Verlängerung der Erlaubnis (OZG-konformer Onlinedienst wird angeboten von u.a. LK Regensburg/LK München) ist nicht vorgesehen, da sie grds. unbefristet erteilt wird</t>
  </si>
  <si>
    <t>zust. Ressort: StMWi; Ref. 35; 
zust. Stelle: GAA; 
§55a (1) Nr. 1 GewO
StMD plant Nachnutzung des EfA-Dienstes aus NRW; jedoch kein NN-Interesse seitens Ref. 35 (Mail vom 28.11.22)
depriorisiert: geringe Fallzahlen</t>
  </si>
  <si>
    <t> </t>
  </si>
  <si>
    <t>Umsetzung Online-Antrag über Sonstige Nachricht in ELSTER</t>
  </si>
  <si>
    <t>Dies ist ein durch KONSENS abzudeckender Dienst (ELSTER)
StMFH: Wird nicht als "echte" OZG-Leistung gesehen, da kein Antrag erforderlich ist (Benachrichtigung per E-Mail reicht) und auch kein Bescheid versendet wird.</t>
  </si>
  <si>
    <t>zust. Ressort: StMWi; Ref. 32; 
zust. Stelle HWK; 
In Umsetzung durch die Handwerkskammer für München und Oberbayern. OZG-Umsetzung mit Reifegrad 3 bis Ende 2022 geplant.
Bis dahin Catch-All-Dokument</t>
  </si>
  <si>
    <t>Für den Bereich des Handwerks (33): Handwerkskammern.
Anzeige gemäß § 9 Abs. 1 S.2 HwO  kann (teilweise) elektronisch vorgenommen werden (vgl. https://www.hwk-muenchen.de/dienstleistungsanzeige)</t>
  </si>
  <si>
    <t>Marktlösungen vorhanden</t>
  </si>
  <si>
    <t>Stand: November 2022
Zur Online-Beantragung von Geburtsurkunden (und auch anderen Personenstandsurkunden) existieren bereits vielfältige Lösungen auf dem Markt sowie Eigenentwicklungen der Kommunen. Es besteht kein Handlungsbedarf für zentrale staatliche Onlineservices. Durch Verwirklichung des Once-Only-Prinzips, eine Registermodernisierung und ggf. direkte Registerabfrage durch die Fachstellen soll künftig der Bedarf an entsprechenden Urkunden deutlich reduziert werden.
Zur Nachbeurkundung einer Geburt im Ausland steht ein Zentraler Onlineservice im BayernStore zur Verfügung.</t>
  </si>
  <si>
    <t>[Leika hinzugefügt laut OZG Informationsplattform am 12.07.2022]
Martklösungen vorhanden</t>
  </si>
  <si>
    <t>Stand Mai 2022
Alle Leistungen sind durch den Markt umgesetzt oder bundesweit depriorisiert</t>
  </si>
  <si>
    <t>Justizleistung, 
zust. Ressort: StMJ</t>
  </si>
  <si>
    <t>wird im Rahmen von ASV umgesetzt</t>
  </si>
  <si>
    <t>Name Online-Verfahren</t>
  </si>
  <si>
    <t>Notiz aus OZG-Monitor Bayern</t>
  </si>
  <si>
    <t>Einkommensteuer Festsetzung</t>
  </si>
  <si>
    <t>Bay Landesamt für Steuern</t>
  </si>
  <si>
    <t>BayernPackages (Digitaler Werkzeugkasen); auch Marktlösung verfügbar: u.a. TÜV und DEKRA</t>
  </si>
  <si>
    <t>Digitaler Werkzeugkasten / Xima FC</t>
  </si>
  <si>
    <t>Amtsgerichte</t>
  </si>
  <si>
    <t>Abgeschlossen</t>
  </si>
  <si>
    <t>IT-DLZ</t>
  </si>
  <si>
    <t>IT-DLZ (Formular zur Einreichung elektronischer Dokumente)</t>
  </si>
  <si>
    <t>unbekannt</t>
  </si>
  <si>
    <t>AKDB</t>
  </si>
  <si>
    <t>Keine Umsetzung</t>
  </si>
  <si>
    <t>keine Umsetzung</t>
  </si>
  <si>
    <t>Gesamtzahl betroffener Leikas in Bayern</t>
  </si>
  <si>
    <t>EfA Abgeschlossen</t>
  </si>
  <si>
    <t>Körperschaftsteuer Festsetzung</t>
  </si>
  <si>
    <t>davon keine Umsetzung (Depriorisiert, kein Digitalisierungspotential)</t>
  </si>
  <si>
    <t>EfA-Umsetzung in Bayern</t>
  </si>
  <si>
    <t>(Geplante) Zurverfügungstellung Online-Service (Datum)</t>
  </si>
  <si>
    <t>nicht relevant</t>
  </si>
  <si>
    <t>Mit Feedback zu versehende Leikas</t>
  </si>
  <si>
    <t>zu prüfen und potentiell mit Feedback zu versehende Leikas</t>
  </si>
  <si>
    <t>IHK</t>
  </si>
  <si>
    <t>Erlaubnis für Versicherungsberater Erteilung</t>
  </si>
  <si>
    <t>zust. Ressort: StMWi; Ref. 35, 
zust. Stelle IHK; 
§34d GewO
IHK München: Reifegrad 3 
IHK Niederbayern: Reifegrad übernimmt München
IHK Schwaben: Reifegrad übernimmt München
IHK Nürnberg: Reifegrad übernimmt München
IHK Coburg: Reifegrad übernimmt München
IHK Regensburg: Reifegrad übernimmt München
IHK Würzburg: Reifegrad übernimmt München
IHK Aschaffenburg: Reifegrad ---
IHK Bayreuth: Reifegrad übernimmt München</t>
  </si>
  <si>
    <t>Erlaubnis für Versicherungsvermittler Erteilung</t>
  </si>
  <si>
    <t>Anzeige der erstmaligen Erbringung grenzüberschreitender Dienstleistungen in reglementierten Berufen Bestätigung</t>
  </si>
  <si>
    <t>davon EfA Nachnutzung geplant/abgeschlossen</t>
  </si>
  <si>
    <t>Ressorts</t>
  </si>
  <si>
    <t>Kommunale Eigenprogrammierungen / Marktlösungen</t>
  </si>
  <si>
    <t>AKDB, komuna</t>
  </si>
  <si>
    <t>Senatskanzlei Hamburg</t>
  </si>
  <si>
    <t>komuna</t>
  </si>
  <si>
    <t>AKDB, komuna, Bayernportal</t>
  </si>
  <si>
    <t>HWK; IHK</t>
  </si>
  <si>
    <t>private Institution in Genf</t>
  </si>
  <si>
    <t>Uniassist (ext. Dienstleistr)</t>
  </si>
  <si>
    <t>Regierung von Oberbayern 
LPA für Medizin, Pharmazie und Psychotherapie</t>
  </si>
  <si>
    <t>davon bez. kommunaler Eigenprogramierung nicht relevant</t>
  </si>
  <si>
    <t xml:space="preserve">Leika-Zuständigkeit Ressort </t>
  </si>
  <si>
    <t>Status der Umsetzung im Sinne SDG-VO</t>
  </si>
  <si>
    <t>NFK: IssueTyp</t>
  </si>
  <si>
    <t>Feedbacklink</t>
  </si>
  <si>
    <t>keine Umsetzung und kommunal nicht relevant</t>
  </si>
  <si>
    <t>31.12.2022</t>
  </si>
  <si>
    <t>Aus Mail des StMGP vom 13.10.2023, aktualisiert nach Status-Mail des StMGP vom 20.11.2023:
Typ: 2/3
Vollzug: ROB; LPA für Medizin, Pharmazie und Psychotherapie
Umsetzung: durch IT-DLZ
Eintrag im Bayern Portal: https://www.bayernportal.de/dokumente/leistung/1968397532101?plz=80331&amp;behoerde=88887100385&amp;gemeinde=666856454699
Aus OZG-Monitoring Bund zu "Anrechnung und Anerkennung von Studienzeiten und Studienleistungen Entscheidung"
SDG-relevante OZG-Leistung Bildungszugang innerhalb OZG-Föderal depriorisiert. Umsetzung erfolgt eigenverantwortlich in den Hochschulen.
StMGP am 11.08.2023
" .. die Leika „99061023221000 Anrechnung und Anerkennung von Studienzeiten und Studienleistungen Entscheidung“ im Leistungsbündel „10746 Bildungszugang“ von der Regierung von Oberbayern, durch das IT-DLZ ein Onlineverfahren entwickelt wurde.
Dieses ist im Bayernportaleintrag „Studium der Zahnmedizin; Beantragung der Anerkennung von Studienzeiten, Studienleistungen und Prüfungen“ abrufbar. 
Aus Mail des StMGP vom 08.12.2022
... uns als „Beteiligtes Ressort“ einzutragen besteht Einverständnis.
Die durch die Leika „Einschulungsuntersuchung Durchführung; Kennung 99088028058000“  abgebildete Schuleingangsuntersuchung wird durch eine Ärztin/einen Arzt des örtlichen Gesundheitsamtes durchgeführt.
aus Mail der Federführung an GS des IT-PLR vom 13.9.2022:
"... die in der priorisierten Leistung „Hochschulzulassung“ enthaltenden LeiKa-Leistungen wie auch die meisten Leistungen im Bereich Hochschuljourney bereits zum Großteil über die Campusmanagementsysteme der Hochschulen und das Online-Bewerbungsportal der Stiftung für Hochschulzulassung abgedeckt sind. An diese haben sich viele Hochschulen bundesweit angeschlossen, um Studieninteressierten die Möglichkeit einer Online-Bewerbung zu geben. Seit 2020 besteht somit bereits für die überwiegende Anzahl der Nutzenden die Möglichkeit, sich digital an Hochschulen zu bewerben. Damit steht der Online Dienst „Hochschulzulassung“ unserer Auffassung nach flächendeckend zur Verfügung. 
..."
Leistungen für Bildungszugang wurden nach Booster-Beschluss zur Hochschulzulassung nach Festlegung im 2. Steuerungskreis (15.06.2022) ergänzt - EfA-Fähig sind im HS-Bereich nur die Leistungen der Stiftung für Hochschulzulassung (zentrales Vergabeverfahren und DoSV)
Dieses Leistungsbündel geht aus dem als TOP-Leistung qualifizierten OZG-Leistungsbündel  "Hochschulzulassung, - studium, -prüfung und -zeugnis" hervor. Aufgrund einer Umstrukturierung sind  entsprechenden OZG-Leistungen in das OZG-Leistungsbündel „Bildungszugang“ überführt worden; dieses wird ersatzweise (rückwirkend) als Topleistung deklariert
die das StMUK betreffenden Leistungen, die noch nicht depriorisiert wurden, kann man unter der Leistung „Digitale Schulanmeldung und -wechsel“ zusammenfassen. 
wird im Rahmen von ASV umgesetzt</t>
  </si>
  <si>
    <t>Zuständigkeit im StMELF nur für einige wenige der genannten Leika-Leistungskennungen gegeben.
Die regionale Zuständigkeit der 32 Ämter für Ernährung, Landwirtschaft und Forsten (AELF) richtet sich nach den Landkreisen sowie den kreisfreien Städten.
Zuständigkeit im StMUV für einige der genannten Leika-Leistungen gegeben --&gt; Reg (GAA)
Für Asbestanzeigen produktiv umgesetzt.
----------------------------------------------
StMFH (10.11.2022) für Steuerberaterkammern und LfSt zu den Leistungen aus dem Bereich Geldwäschebekämpfung:
Die Steuerberaterkammern Nürnberg und München (als Geldwäscheaufsichtsbehörden über die Steuerberater) streben keine EfA-Nachnutzung an. Im Rahmen des bundeseinheitlichen Antragsportals steht den Steuerberatern ab 01.01.2023 ein Steuerberaterpostfach zur Verfügung, welches (auch) für die digitale Abwicklung von Verwaltungsvorgängen zur Verfügung steht.
Das LfSt (als Geldwäscheaufsichtsbehörde über die Lohnsteuerhilfevereine) strebt keine EfA-Nachnutzung an. Stattdessen sollen bis spätestens 01.01.2023 auf der Internetseite des LfSt bei der Information zur Geldwäscheprävention neben den derzeit aufgeführten Möglichkeiten zur Annahme von Hinweisen (Postalisch, Fax, E-Mail) auch das sichere Kontaktformular des Freistaats (das bereits in der Internetseite des LfSt integriert ist) und eine neue Eingabemaske zur „anonymen“ Einreichung von Hinweisen integriert werden.
----------------------------------------------
Bei den Leistungen im Bereich Geldwäsche, die als EfA-Nachnutzung geplant sind, ist das StMI vom weiteren Verlauf der Vertragsverhandlungen NRW/StMD und der Schaffung der technischen Voraussetzungen in Bayern abhängig. (E-Mail vom 20.01.2023)</t>
  </si>
  <si>
    <t>Efa-Umsetzung und kommunal nicht relevant</t>
  </si>
  <si>
    <t>31.12.2023</t>
  </si>
  <si>
    <t>31.12.2020</t>
  </si>
  <si>
    <t>BAföG für Auslandsaufenthalt in Österreich</t>
  </si>
  <si>
    <t>StMD plant Nachnutzung des EfA-Dienstes aus NRW; jedoch kein NN-Interesse seitens Ref. 35 (Mail vom 28.11.22)
OZG-konformer Onlinedienst wird angeboten von u.a. Stadt Augsburg/Stadt München
Bevor eine Nachnutzung über EfA in Betracht gezogen wird, sollte aus Kostengründen über das IT-DLZ bei Gemeinden, die bereits über ein Online-Verfahren verfügen (z.B. Stadt Augsburg), nachgefragt werden, ob sie dieses den übrigen bayerischen Gemeinden über den BayernStore zur Verfügung stellen.
Im Übrigen wird darauf hingewiesen, dass seitens der Staatsregierung die Überlegung besteht, ein bayerisches Gaststättengesetz zu schaffen; ggf. entfällt diese Leistung künftig.</t>
  </si>
  <si>
    <t>Gaststaettenerlaubnis</t>
  </si>
  <si>
    <t>Geburtsurkunde</t>
  </si>
  <si>
    <t>31.12.2019</t>
  </si>
  <si>
    <t>zust. Ressort: StMWi; Ref. 35; 
§ 33d GewO
StMD plant Nachnutzung des EfA-Dienstes aus NRW; jedoch kein NN-Interesse seitens Ref. 35 (Mail vom 28.11.22)
OZG-konformer Onlinedienst wird angeboten von u.a. Große Kreisstadt Traunstein
Bevor eine Nachnutzung über EfA in Betracht gezogen wird, sollte aus Kostengründen über das IT-DLZ bei Gemeinden, die bereits über ein Online-Verfahren verfügen (z.B. GK Traunstein), nachgefragt werden, ob sie dieses den übrigen bayerischen Gemeinden über den BayernStore zur Verfügung stellen.</t>
  </si>
  <si>
    <t>Unternehmensanmeldung</t>
  </si>
  <si>
    <t>zust. Ressort: StMWi; Ref. 35; 
zust. Stelle: KVB; 
OZG-konformer Onlinedienst wird angeboten von u.a. LK Aschaffenburg
Da mind. eine KVB (z.B. LK Aschaffenburg) über ein Online-Verfahren verfügt, sollte über das IT-DLZ bei dieser nachgefragt werden, ob sie dieses den übrigen bayerischen Gemeinden über den BayernStore zur Verfügung stellt. Über eine EfA-Lösung ist nichts bekannt.</t>
  </si>
  <si>
    <t>Bewachungsgewerbe</t>
  </si>
  <si>
    <t>Bürgerservice - Online-Terminvereinbarung</t>
  </si>
  <si>
    <t>Gewerbemeldung</t>
  </si>
  <si>
    <t>zust. Ressort: StMWi; Ref. 35;
§ 34 GewO / als unwirtschaftlich eingestuft; zust. Stellen: KVB
Depriorisiert: 
Eine Abfrage bei den bayerischen Gemeinden ergab, dass die Fallzahlen für diese Leistung in den letzten Jahren sehr gering sind. Soweit ersichtlich bietet bisher auch keine KVB eine digitale Lösung an, so dass die Ausweitung eines bestehenden digitalen Lösung ausscheidet. Angesichts der offensichtlichen Unwirtschaftlichkeit wird von einer digitalen Umsetzung abgeraten.</t>
  </si>
  <si>
    <t>Pfandleihgewerbe</t>
  </si>
  <si>
    <t>Reisegewerbe</t>
  </si>
  <si>
    <t>Reisegewerbe (erlaubnisfreie Tätigkeit); Anzeige</t>
  </si>
  <si>
    <t>zust. Ressort: StMWi; Ref. 35;
zust. Stelle: IHK
§ 36 Abs. 2 GewO; RG 2 erreicht
Wegen höherer Gewalt (Hackerangriff) in 2022 durch die Kammer nicht mehr digitalisierbar – Digitalisierung wird in 2023 lt. Fachseite abgeschlossen; derzeit Testphase</t>
  </si>
  <si>
    <t>Sachverstaendige</t>
  </si>
  <si>
    <t>zust. Ressort: StMWi; Ref. 35; 
zust. Stelle: Gemeinden; 
§ 33c GewO
StMD plant Nachnutzung des EfA-Dienstes aus NRW; OZG-konformer Onlinedienst wird angeboten von u.a. Große Kreisstadt Traunstein
Da mind. eine Gemeinde (z.B. GS Traunstein) über ein Online-Verfahren verfügt, sollte über das IT-DLZ bei dieser nachgefragt werden, ob sie dieses den übrigen bayerischen Gemeinden über den BayernStore zur Verfügung stellt. Über eine EfA-Lösung ist nichts bekannt.</t>
  </si>
  <si>
    <t>Spielgeraete</t>
  </si>
  <si>
    <t>zust. Ressort: StMWi; Ref. 35; 
§ 34d GewO / IHK, 
Wird im IHK-Portal bis Ende Sep OZG-konform umgesetzt sein
Wegen höherer Gewalt (Hackerangriff) in 2022 durch die Kammer nicht mehr digitalisierbar – Digitalisierung wird in 2023 lt. Fachseite abgeschlossen, derzeit Testphase (06/23)</t>
  </si>
  <si>
    <t>Online-Antrag auf Erteilung der Erlaubnis als Versicherungsvermittler/in und Versicherungsberater/in</t>
  </si>
  <si>
    <t>Versicherungsberater</t>
  </si>
  <si>
    <t>Versteigerer</t>
  </si>
  <si>
    <t>Wanderlager</t>
  </si>
  <si>
    <t>zust. Ressort: StMWi; Ref. 35; 
zust. Stelle: KVB; 
§ 33a GewO
StMD plant Nachnutzung des EfA-Dienstes aus NRW; jedoch kein NN-Interesse seitens Ref. 35 (Mail vom 28.11.22) 
OZG-konformer Onlinedienst wird angeboten von u.a. LK Regensburg/LK München
Da mind. eine KVB (z.B. LK Regensburg) über ein Online-Verfahren verfügt, sollte über das IT-DLZ bei dieser nachgefragt werden, ob sie dieses den übrigen bayerischen Gemeinden über den BayernStore zur Verfügung stellt. Über eine EfA-Lösung ist nichts bekannt.</t>
  </si>
  <si>
    <t>Gewerberecht - Antrag auf Erteilung einer Erlaubnis nach § 33a Gewerbeordnung (Schaustellung von Personen)</t>
  </si>
  <si>
    <t>Schaustellung_Personen</t>
  </si>
  <si>
    <t>zust. Ressort: StMWi; Ref. 35; 
zust. Stelle: Kommunen; 
§ 46 GewO / in Angebotsliste NRW (EfA)
Wird umgesetzt als "proof of concept" im Rahmen des StMD-Projekts TOP 150 wirtschaftsbezogene Leistungen (derzeit in Prüfung)
Als Marktlösung (Kommuna) umgesetzt:
https://www.freistaat.bayern/dokumente/onlineservice/11219227646</t>
  </si>
  <si>
    <t>Betriebsfortfuehrung</t>
  </si>
  <si>
    <t>zust. Ressort: StMWi; Ref. 35; 
zust. Stelle: Kommunen; 
§ 12 GastG
Angebot von NRW zur Nachnutzung.
Wird umgesetzt als "proof of concept" im Rahmen des StMD-Projekts TOP 150 wirtschaftsbezogene Leistungen
(derzeit in Prüfung)
Als Marktlösung durch Kommuna umgesetzt:
https://www.freistaat.bayern/dokumente/onlineservice/11219227646
Es wird aber angenommen, dass die Fallzahlen zu gering sind, dass eine OZG-konforme Umsetzung nicht wirtschaftlich wäre.</t>
  </si>
  <si>
    <t>Antrag auf Gestattung zum Betrieb eines Gewerbes nach dem Tode des Gewerbetreibenden ohne befähigten Stellvertreter</t>
  </si>
  <si>
    <t>Gewerbebetrieb_Stellvertretung</t>
  </si>
  <si>
    <t>Waren_ohne_Reisegewerbekarte</t>
  </si>
  <si>
    <t>zust. Ressort: StMWi; Ref. 35; 
§ 34h GewO / IHK
Wird im IHK-Portal bis Ende Sep OZG-konform umgesetzt sein.
Wegen höherer Gewalt (Hackerangriff) in 2022 durch die Kammer nicht mehr digitalisierbar – Digitalisierung wird in 2023 lt. Fachseite abgeschlossen, derzeit Testphase (06/23)</t>
  </si>
  <si>
    <t>Finanzanlagen</t>
  </si>
  <si>
    <t>Erteilung der Erlaubnis als gewerbsmäßiger Immobiliardarlehensvermittler</t>
  </si>
  <si>
    <t>zust. Ressort: StMWi; Ref. 35; 
§ 34i GewO / IHK
Wird im IHK-Portal bis Ende Sep OZG-konform umgesetzt sein.
Wegen höherer Gewalt (Hackerangriff) in 2022 durch die Kammer nicht mehr digitalisierbar – Digitalisierung wird in 2023 lt. Fachseite abgeschlossen, derzeit Testphase (06/23)</t>
  </si>
  <si>
    <t>Immobiliendarlehen</t>
  </si>
  <si>
    <t>Notarielles Online-Verfahren für Registeranmeldungen</t>
  </si>
  <si>
    <t>zust. Ressort: StMWi; Ref. 32; 
zust. Stelle: HWK; 
In Umsetzung durch die Handwerkskammer für München und Oberbayern. OZG-Umsetzung mit Reifegrad 3 bis Ende 2022 geplant, bis dahin: Catch-All-Dokument
Die Leistungsbeschreibung ist im BayernPortal noch nicht verfügbar, weswegen auf den Link im Portal der Kammer (abrufbar unter: https://www.hwk-muenchen.de/ozgformmuc?p274=99058007060015) abgestellt wird; Zugriff nur für eingeloggte Nutzer möglich, zur Einsichtnahme in das Formular kann der Login über den Benutzer referat32@stmwi.bayern.de, Passwort: 7vK7vYh8 erfolgen.
Leistungsbeschreibungen werden derzeit erstellt. Geplanter Abschluss: 31.12.2023</t>
  </si>
  <si>
    <t>Ausübungsberechtigung für zulassungspflichtige Handwerke Erteilung</t>
  </si>
  <si>
    <t>Handwerk</t>
  </si>
  <si>
    <t>Antrag auf Eintragung eines Betriebs (zulassungspflichtige und zulassungsfreie Handwerke)</t>
  </si>
  <si>
    <t>Eintragung eines Betriebs in die Handwerksrolle</t>
  </si>
  <si>
    <t>zust. Ressort: StMWi; Ref. 32; Ref. 36;
zust. Stelle: HWK; IHK
Referat 32 (HWK): In Umsetzung durch die Handwerkskammer für München und Oberbayern. OZG-Umsetzung mit Reifegrad 3 bis Ende 2022 geplant. Bis dahin OZG-konforme Umsetzung via Catch-All-Dokument
Referat 36: Wird von IHK im Rahmen des Leistungspakets Aus- und Weiterbildung ozg-konform umgesetzt. Das "Go live" war in der Zeit vom 04.10. - 30.12.2022 geplant. Aufgrund eines Hackerangriffs verzögert sich die Umsetzung bis mind. 01.06.2023</t>
  </si>
  <si>
    <t>Anzeige einer grenzüberschreitenden Dienstleistungserbringung</t>
  </si>
  <si>
    <t>Grenzueberschreitende_Dienstleistung</t>
  </si>
  <si>
    <t>Ausnahmebewilligung zur Eintragung  in die Handwerksrolle Erteilung</t>
  </si>
  <si>
    <t>StMWK/Reg Obb</t>
  </si>
  <si>
    <t>Antrag auf Anerkennung von Studienleistungen, Prüfungsleistungen und Studienzeiten auf das Studium der Zahnmedizin in Deutschland</t>
  </si>
  <si>
    <t>Studienplatz</t>
  </si>
  <si>
    <t>StMGP/Med. Prüfungsamt</t>
  </si>
  <si>
    <t>Antrag auf Anerkennung von Studienleistungen, Prüfungsleistungen und Studienzeiten auf das Studium der Humanmedizin in Deutschland</t>
  </si>
  <si>
    <t>Studienplatz_Medizin</t>
  </si>
  <si>
    <t>Steuererklärung</t>
  </si>
  <si>
    <t>Einkommensteuer</t>
  </si>
  <si>
    <t>Steuern &amp; Abgaben</t>
  </si>
  <si>
    <t>Körperschaftsteuer</t>
  </si>
  <si>
    <t>Mein ELSTER – Ihr Online-Finanzamt</t>
  </si>
  <si>
    <t>29.11.2022</t>
  </si>
  <si>
    <t>Anzeige der erstmaligen Erbringung grenzüberschreitender  Dienstleistungen in reglementierten Berufen Bestätigung</t>
  </si>
  <si>
    <t>zust. Ressort: StMWi; Ref. 35; 
zust. Stelle: Gemeinden; 
§ 13a Absatz 1 Satz 1 Gewerbeordnung
Eine Abfrage bei den Regierungen ergab, dass die Gemeinden aufgrund der Fallzahlen in den vergangenen Jahren (durchgehend 0 Fälle) keinen Bedarf für eine Digitalisierung sehen.
Da die Leistung weder von einer Gemeinde noch von den IHKen digitalisiert wird und auch keine Erkenntnisse über ein EfA-Angebot bestehen, müsste die Programmierung durch das IT-DLZ oder eine andere Einrichtung erfolgen.
Von einer Digitalisierung wird daher abgeraten.</t>
  </si>
  <si>
    <t>Schlüsselleistung SDG
Feinstaubplaketten können im Internet online bei TÜV Süd (https://www.tuev-sued.de/auto_fahrzeuge/feinstaub-plakette), Dekra (https://www.dekra.de/de/feinstaubplakette/) und weiteren Portalen kommerzieller Anbieter bestellt werden.</t>
  </si>
  <si>
    <t>Bestellung einer Feinstaubplakette (Umweltplakette)</t>
  </si>
  <si>
    <t>Stand: Oktober 2023
Hamburg hat Pilotprojekt für Online-Ummeldung/-Anmeldung initiiert. Der Dienst umfasst folgendes Gesamtpaket: 
- den eigentlichen Online-Dienst der Wohnsitzanmeldung mit zentralem Druck und Versand des Bestätigungscodes 
- die Anschriftenaktualisierung im Chip des Personalausweises und der eID-Karte sowie die Wohnort- bzw. Anschriftenänderung auf dem Kartenkörper des Reisepasses und des Personalausweises mittels eines Aufklebers durch einen zentralen Schreibdienst zur Chipänderung und einen zentralen Druck und Versand des Aufklebers zur Anschriften- und Wohnortänderung. 
Der Dienst wird als EfA-Leistung auch für andere Länder nachnutzbar sein. Nachnutzung der EfA-Lösung in BY geplant. Derzeit bestehen technische Herausforderungen, die für eine Pilotierung in BY von HH gelöst werden müssen. Parallel laufen bereits Vorbereitungen für die Pilotierung in München, Nürnberg und Augsburg.</t>
  </si>
  <si>
    <t>Wohnsitzanmeldung</t>
  </si>
  <si>
    <t>Wohnsitz Abmeldung</t>
  </si>
  <si>
    <t>Abmeldung ins Ausland</t>
  </si>
  <si>
    <t>Wohnsitzabmeldung_Ausland</t>
  </si>
  <si>
    <t>01.04.2019</t>
  </si>
  <si>
    <t>Meldebescheinigung</t>
  </si>
  <si>
    <r>
      <rPr>
        <b/>
        <sz val="12"/>
        <color rgb="FF000000"/>
        <rFont val="Calibri"/>
        <family val="2"/>
        <scheme val="minor"/>
      </rPr>
      <t>Welchen Auftrag haben die Bayerischen Ressorts?</t>
    </r>
    <r>
      <rPr>
        <sz val="12"/>
        <color indexed="8"/>
        <rFont val="Calibri"/>
        <family val="2"/>
        <scheme val="minor"/>
      </rPr>
      <t xml:space="preserve">
Gemeinsam mit den Ressorts überprüft und aktualisiert das StMD die vom BMI zur Verfügung gestellte Liste quartalsweise. Bei neu veröffentlichen Online-Services, die SDG2-relevant sind, ist das StMD zu informieren. Die Ressorts informieren die Kommunen über die Verpflichtung gemäß SDG2. 
Die Ressorts </t>
    </r>
    <r>
      <rPr>
        <u/>
        <sz val="12"/>
        <color rgb="FF000000"/>
        <rFont val="Calibri"/>
        <family val="2"/>
        <scheme val="minor"/>
      </rPr>
      <t xml:space="preserve">stellen </t>
    </r>
    <r>
      <rPr>
        <sz val="12"/>
        <color indexed="8"/>
        <rFont val="Calibri"/>
        <family val="2"/>
        <scheme val="minor"/>
      </rPr>
      <t xml:space="preserve">entsprechend ihrer Leika-Zuständigkeit bei den betroffenen Online-Services die Integration des Feedbacks </t>
    </r>
    <r>
      <rPr>
        <u/>
        <sz val="12"/>
        <color rgb="FF000000"/>
        <rFont val="Calibri"/>
        <family val="2"/>
        <scheme val="minor"/>
      </rPr>
      <t>sicher</t>
    </r>
    <r>
      <rPr>
        <sz val="12"/>
        <color indexed="8"/>
        <rFont val="Calibri"/>
        <family val="2"/>
        <scheme val="minor"/>
      </rPr>
      <t xml:space="preserve">, wenn:
- diese bayernweit </t>
    </r>
    <r>
      <rPr>
        <sz val="12"/>
        <color rgb="FFFF0000"/>
        <rFont val="Calibri"/>
        <family val="2"/>
        <scheme val="minor"/>
      </rPr>
      <t>"abgeschlossen"</t>
    </r>
    <r>
      <rPr>
        <sz val="12"/>
        <color theme="1"/>
        <rFont val="Calibri"/>
        <family val="2"/>
        <scheme val="minor"/>
      </rPr>
      <t xml:space="preserve"> sind oder sich </t>
    </r>
    <r>
      <rPr>
        <sz val="12"/>
        <color rgb="FFFF0000"/>
        <rFont val="Calibri"/>
        <family val="2"/>
        <scheme val="minor"/>
      </rPr>
      <t>"in Umsetzung"</t>
    </r>
    <r>
      <rPr>
        <sz val="12"/>
        <color theme="1"/>
        <rFont val="Calibri"/>
        <family val="2"/>
        <scheme val="minor"/>
      </rPr>
      <t xml:space="preserve"> befinden (nicht depriorisiert/Digitalisierungspotential vorhanden/nicht unmöglich) und</t>
    </r>
    <r>
      <rPr>
        <sz val="12"/>
        <color indexed="8"/>
        <rFont val="Calibri"/>
        <family val="2"/>
        <scheme val="minor"/>
      </rPr>
      <t xml:space="preserve"> </t>
    </r>
    <r>
      <rPr>
        <sz val="12"/>
        <color rgb="FFFF0000"/>
        <rFont val="Calibri"/>
        <family val="2"/>
        <scheme val="minor"/>
      </rPr>
      <t xml:space="preserve">keine EfA-Nachnutzung </t>
    </r>
    <r>
      <rPr>
        <sz val="12"/>
        <color indexed="8"/>
        <rFont val="Calibri"/>
        <family val="2"/>
        <scheme val="minor"/>
      </rPr>
      <t xml:space="preserve">realisert wurde.
- es einen oder mehrere </t>
    </r>
    <r>
      <rPr>
        <sz val="12"/>
        <color rgb="FFFF0000"/>
        <rFont val="Calibri"/>
        <family val="2"/>
        <scheme val="minor"/>
      </rPr>
      <t xml:space="preserve">zentrale Dienstleister </t>
    </r>
    <r>
      <rPr>
        <sz val="12"/>
        <color indexed="8"/>
        <rFont val="Calibri"/>
        <family val="2"/>
        <scheme val="minor"/>
      </rPr>
      <t xml:space="preserve">gibt (IT-DLZ, AKDB, Kommuna, XIMA MEDIA oder FJD) und/oder </t>
    </r>
    <r>
      <rPr>
        <sz val="12"/>
        <color rgb="FFFF0000"/>
        <rFont val="Calibri"/>
        <family val="2"/>
        <scheme val="minor"/>
      </rPr>
      <t xml:space="preserve">mittelbare Behörden </t>
    </r>
    <r>
      <rPr>
        <sz val="12"/>
        <color indexed="8"/>
        <rFont val="Calibri"/>
        <family val="2"/>
        <scheme val="minor"/>
      </rPr>
      <t xml:space="preserve">(Universitäten, Kammern etc.) die Services zur Verfügung stellen.
</t>
    </r>
  </si>
  <si>
    <t>SDG2-Verfahren ID</t>
  </si>
  <si>
    <r>
      <rPr>
        <b/>
        <sz val="12"/>
        <color rgb="FF000000"/>
        <rFont val="Calibri"/>
        <family val="2"/>
        <scheme val="minor"/>
      </rPr>
      <t>Welche Online-Services sind mit Feedback zu versehen?</t>
    </r>
    <r>
      <rPr>
        <sz val="12"/>
        <color indexed="8"/>
        <rFont val="Calibri"/>
        <family val="2"/>
        <scheme val="minor"/>
      </rPr>
      <t xml:space="preserve">
Die NFK erhebt Feedback auf Online-Services, die unter Umständen mehrere Leikas bedienen. Gleichzeitig kann die NFK nur eine Leika abbilden. Da das Feedback nicht mehr während des gesamten Online-Service erfasst werden muss, sondern nur noch am Ende (</t>
    </r>
    <r>
      <rPr>
        <b/>
        <sz val="12"/>
        <color rgb="FF000000"/>
        <rFont val="Calibri"/>
        <family val="2"/>
        <scheme val="minor"/>
      </rPr>
      <t>Bestätigungsseite</t>
    </r>
    <r>
      <rPr>
        <sz val="12"/>
        <color indexed="8"/>
        <rFont val="Calibri"/>
        <family val="2"/>
        <scheme val="minor"/>
      </rPr>
      <t>) und/oder bei Abbruch (</t>
    </r>
    <r>
      <rPr>
        <b/>
        <sz val="12"/>
        <color rgb="FF000000"/>
        <rFont val="Calibri"/>
        <family val="2"/>
        <scheme val="minor"/>
      </rPr>
      <t>Abbruchseite</t>
    </r>
    <r>
      <rPr>
        <sz val="12"/>
        <color indexed="8"/>
        <rFont val="Calibri"/>
        <family val="2"/>
        <scheme val="minor"/>
      </rPr>
      <t xml:space="preserve">) ist es in der Regel auch möglich, genau eine Leika zu identifizieren. Sollte dennoch ein Online-Service weiterhin mehrere Leikas abdecken, ist der SDG2-relevante Feedbacklink mit der </t>
    </r>
    <r>
      <rPr>
        <b/>
        <sz val="12"/>
        <color theme="1"/>
        <rFont val="Calibri"/>
        <family val="2"/>
        <scheme val="minor"/>
      </rPr>
      <t>zahlenmäßig kleinsten Leika</t>
    </r>
    <r>
      <rPr>
        <sz val="12"/>
        <color indexed="8"/>
        <rFont val="Calibri"/>
        <family val="2"/>
        <scheme val="minor"/>
      </rPr>
      <t xml:space="preserve"> zu verwenden. Online-Services, die noch nicht zur Verfügung stehen, sind erst bei Veröffentlichung mit Feedback zu versehen. Eine Übersicht bietet das Tabellenblatt </t>
    </r>
    <r>
      <rPr>
        <b/>
        <sz val="12"/>
        <color rgb="FF000000"/>
        <rFont val="Calibri"/>
        <family val="2"/>
        <scheme val="minor"/>
      </rPr>
      <t>"Services mit Feedback"</t>
    </r>
    <r>
      <rPr>
        <sz val="12"/>
        <color indexed="8"/>
        <rFont val="Calibri"/>
        <family val="2"/>
        <scheme val="minor"/>
      </rPr>
      <t xml:space="preserve">.
</t>
    </r>
    <r>
      <rPr>
        <u/>
        <sz val="12"/>
        <color theme="1"/>
        <rFont val="Calibri"/>
        <family val="2"/>
        <scheme val="minor"/>
      </rPr>
      <t>Ressorts</t>
    </r>
    <r>
      <rPr>
        <sz val="12"/>
        <color indexed="8"/>
        <rFont val="Calibri"/>
        <family val="2"/>
        <scheme val="minor"/>
      </rPr>
      <t xml:space="preserve">
- filtern aus den Tabellen die Leikas/Verfahren heraus, die in Bayern "</t>
    </r>
    <r>
      <rPr>
        <b/>
        <sz val="12"/>
        <color rgb="FF000000"/>
        <rFont val="Calibri"/>
        <family val="2"/>
        <scheme val="minor"/>
      </rPr>
      <t>nicht umgesetzt</t>
    </r>
    <r>
      <rPr>
        <sz val="12"/>
        <color indexed="8"/>
        <rFont val="Calibri"/>
        <family val="2"/>
        <scheme val="minor"/>
      </rPr>
      <t xml:space="preserve">" (depriorisiert/kein Digitalisierungspotential/unmöglich) oder </t>
    </r>
    <r>
      <rPr>
        <b/>
        <sz val="12"/>
        <color rgb="FF000000"/>
        <rFont val="Calibri"/>
        <family val="2"/>
        <scheme val="minor"/>
      </rPr>
      <t xml:space="preserve">per EfA </t>
    </r>
    <r>
      <rPr>
        <sz val="12"/>
        <color indexed="8"/>
        <rFont val="Calibri"/>
        <family val="2"/>
        <scheme val="minor"/>
      </rPr>
      <t xml:space="preserve">realisert werden.
- Für die verbleibenden Online-Services, die durch </t>
    </r>
    <r>
      <rPr>
        <b/>
        <sz val="12"/>
        <color rgb="FF000000"/>
        <rFont val="Calibri"/>
        <family val="2"/>
        <scheme val="minor"/>
      </rPr>
      <t>zentrale Dienstleister</t>
    </r>
    <r>
      <rPr>
        <sz val="12"/>
        <color indexed="8"/>
        <rFont val="Calibri"/>
        <family val="2"/>
        <scheme val="minor"/>
      </rPr>
      <t xml:space="preserve"> (IT-DLZ, AKDB, Kommuna, XIMA MEDIA oder FJD) oder </t>
    </r>
    <r>
      <rPr>
        <b/>
        <sz val="12"/>
        <color rgb="FF000000"/>
        <rFont val="Calibri"/>
        <family val="2"/>
        <scheme val="minor"/>
      </rPr>
      <t>mittelbare Behörden</t>
    </r>
    <r>
      <rPr>
        <sz val="12"/>
        <color indexed="8"/>
        <rFont val="Calibri"/>
        <family val="2"/>
        <scheme val="minor"/>
      </rPr>
      <t xml:space="preserve"> (Hochschulen, Kammern) bereitgestellt werden, wird die Feedbackintegration </t>
    </r>
    <r>
      <rPr>
        <sz val="12"/>
        <color rgb="FFFF0000"/>
        <rFont val="Calibri"/>
        <family val="2"/>
        <scheme val="minor"/>
      </rPr>
      <t>durch die für die Leika zuständigen Ressorts sichergestellt</t>
    </r>
    <r>
      <rPr>
        <sz val="12"/>
        <color indexed="8"/>
        <rFont val="Calibri"/>
        <family val="2"/>
        <scheme val="minor"/>
      </rPr>
      <t xml:space="preserve">.
</t>
    </r>
    <r>
      <rPr>
        <u/>
        <sz val="12"/>
        <color theme="1"/>
        <rFont val="Calibri"/>
        <family val="2"/>
        <scheme val="minor"/>
      </rPr>
      <t xml:space="preserve">Kommunen </t>
    </r>
    <r>
      <rPr>
        <sz val="12"/>
        <color indexed="8"/>
        <rFont val="Calibri"/>
        <family val="2"/>
        <scheme val="minor"/>
      </rPr>
      <t xml:space="preserve">
- überprüfen die Leikas/Verfahren, ob sie diese </t>
    </r>
    <r>
      <rPr>
        <b/>
        <sz val="12"/>
        <color rgb="FF000000"/>
        <rFont val="Calibri"/>
        <family val="2"/>
        <scheme val="minor"/>
      </rPr>
      <t>abweichend durch Eigenprogrammierungen / kommunal beauftragte Dienstleister</t>
    </r>
    <r>
      <rPr>
        <sz val="12"/>
        <color indexed="8"/>
        <rFont val="Calibri"/>
        <family val="2"/>
        <scheme val="minor"/>
      </rPr>
      <t xml:space="preserve"> umsetzen. </t>
    </r>
    <r>
      <rPr>
        <sz val="12"/>
        <color rgb="FFFF0000"/>
        <rFont val="Calibri"/>
        <family val="2"/>
        <scheme val="minor"/>
      </rPr>
      <t>Die Feedbackintegration verantworten in diesen Fällen die Kommunen selbst.</t>
    </r>
    <r>
      <rPr>
        <sz val="12"/>
        <color indexed="8"/>
        <rFont val="Calibri"/>
        <family val="2"/>
        <scheme val="minor"/>
      </rPr>
      <t xml:space="preserve">
</t>
    </r>
    <r>
      <rPr>
        <u/>
        <sz val="12"/>
        <color indexed="8"/>
        <rFont val="Calibri"/>
        <family val="2"/>
        <scheme val="minor"/>
      </rPr>
      <t xml:space="preserve">
</t>
    </r>
  </si>
  <si>
    <t>Bayern</t>
  </si>
  <si>
    <t>Koerperschaftsteuer</t>
  </si>
  <si>
    <t>Steuerliche_Abmeldung</t>
  </si>
  <si>
    <t>EfA-Anbieter</t>
  </si>
  <si>
    <t>EfA Angeboten</t>
  </si>
  <si>
    <r>
      <rPr>
        <b/>
        <sz val="12"/>
        <color rgb="FF000000"/>
        <rFont val="Calibri"/>
        <family val="2"/>
        <scheme val="minor"/>
      </rPr>
      <t>Welche Leikas sind in Bayern betroffen?</t>
    </r>
    <r>
      <rPr>
        <sz val="12"/>
        <color indexed="8"/>
        <rFont val="Calibri"/>
        <family val="2"/>
        <scheme val="minor"/>
      </rPr>
      <t xml:space="preserve">
</t>
    </r>
    <r>
      <rPr>
        <sz val="12"/>
        <color theme="1"/>
        <rFont val="Calibri"/>
        <family val="2"/>
        <scheme val="minor"/>
      </rPr>
      <t xml:space="preserve">Stand April 2024 sind in Bayern </t>
    </r>
    <r>
      <rPr>
        <sz val="12"/>
        <color rgb="FFFF0000"/>
        <rFont val="Calibri"/>
        <family val="2"/>
        <scheme val="minor"/>
      </rPr>
      <t>54 Leikas</t>
    </r>
    <r>
      <rPr>
        <sz val="12"/>
        <color theme="1"/>
        <rFont val="Calibri"/>
        <family val="2"/>
        <scheme val="minor"/>
      </rPr>
      <t xml:space="preserve"> grundsätzlich mit Feedback zu versehen. Eine Übersicht bietet das Tabellenblatt </t>
    </r>
    <r>
      <rPr>
        <b/>
        <sz val="12"/>
        <color theme="1"/>
        <rFont val="Calibri"/>
        <family val="2"/>
        <scheme val="minor"/>
      </rPr>
      <t>"Überlick SDG2-rel. Leistungen</t>
    </r>
    <r>
      <rPr>
        <sz val="12"/>
        <color theme="1"/>
        <rFont val="Calibri"/>
        <family val="2"/>
        <scheme val="minor"/>
      </rPr>
      <t xml:space="preserve">":
</t>
    </r>
    <r>
      <rPr>
        <sz val="12"/>
        <rFont val="Calibri"/>
        <family val="2"/>
        <scheme val="minor"/>
      </rPr>
      <t xml:space="preserve">
</t>
    </r>
    <r>
      <rPr>
        <u/>
        <sz val="12"/>
        <rFont val="Calibri"/>
        <family val="2"/>
        <scheme val="minor"/>
      </rPr>
      <t>Ressorts:</t>
    </r>
    <r>
      <rPr>
        <sz val="12"/>
        <rFont val="Calibri"/>
        <family val="2"/>
        <scheme val="minor"/>
      </rPr>
      <t xml:space="preserve">
Von den 54 Leikas haben in Bayern 15 Leikas den Status "nicht umgesetzt" (depriorisiert/kein Digitalisierungspotential/unmöglich). Bei Realisierung der Leika durch einen EfA-Dienst eines anderen Bundeslandes (5 Leikas), ist zudem dieses BL für die Feedbackintegration verantwortlich. </t>
    </r>
    <r>
      <rPr>
        <sz val="12"/>
        <color rgb="FFFF0000"/>
        <rFont val="Calibri"/>
        <family val="2"/>
        <scheme val="minor"/>
      </rPr>
      <t>Es bleiben 34 Leikas, bei denen die Feedback-Erhebung durch die Ressorts sicherzustellen ist!</t>
    </r>
    <r>
      <rPr>
        <sz val="12"/>
        <rFont val="Calibri"/>
        <family val="2"/>
        <scheme val="minor"/>
      </rPr>
      <t xml:space="preserve">
</t>
    </r>
    <r>
      <rPr>
        <u/>
        <sz val="12"/>
        <rFont val="Calibri"/>
        <family val="2"/>
        <scheme val="minor"/>
      </rPr>
      <t>Kommunen:</t>
    </r>
    <r>
      <rPr>
        <sz val="12"/>
        <rFont val="Calibri"/>
        <family val="2"/>
        <scheme val="minor"/>
      </rPr>
      <t xml:space="preserve">
Von den 54 Leikas sind 28 als kommunal nicht relevant identifiziert worden. </t>
    </r>
    <r>
      <rPr>
        <sz val="12"/>
        <color rgb="FFFF0000"/>
        <rFont val="Calibri"/>
        <family val="2"/>
        <scheme val="minor"/>
      </rPr>
      <t>Bei 26 Leikas ist also zu prüfen, ob abweichend kommunale Eigenprogrammierungen oder kommunal beauftragte Dienstleister existieren!</t>
    </r>
  </si>
  <si>
    <r>
      <rPr>
        <b/>
        <sz val="12"/>
        <color rgb="FF000000"/>
        <rFont val="Calibri"/>
        <family val="2"/>
        <scheme val="minor"/>
      </rPr>
      <t>Was ist der Hintergrund?</t>
    </r>
    <r>
      <rPr>
        <sz val="12"/>
        <color indexed="8"/>
        <rFont val="Calibri"/>
        <family val="2"/>
        <scheme val="minor"/>
      </rPr>
      <t xml:space="preserve">
</t>
    </r>
    <r>
      <rPr>
        <sz val="12"/>
        <color theme="1"/>
        <rFont val="Calibri"/>
        <family val="2"/>
        <scheme val="minor"/>
      </rPr>
      <t>Es besteht eine konkrete gesetzliche Verpflichtung gemäß SDG-VO EU zur Erhebung anonymen Nutzer-Feedbacks zu Online-Services des Anhang 2 SDG-VO mit Frist 12.12.2023</t>
    </r>
    <r>
      <rPr>
        <sz val="12"/>
        <color indexed="8"/>
        <rFont val="Calibri"/>
        <family val="2"/>
        <scheme val="minor"/>
      </rPr>
      <t xml:space="preserve">.
Diese VO-EU hat </t>
    </r>
    <r>
      <rPr>
        <sz val="12"/>
        <color rgb="FFFF0000"/>
        <rFont val="Calibri"/>
        <family val="2"/>
        <scheme val="minor"/>
      </rPr>
      <t>unmittelbare Rechtswirkung</t>
    </r>
    <r>
      <rPr>
        <sz val="12"/>
        <color indexed="8"/>
        <rFont val="Calibri"/>
        <family val="2"/>
        <scheme val="minor"/>
      </rPr>
      <t xml:space="preserve"> auf Bayern, Ressorts, mittelbare Behörden und Kommunen.
Im Anhang 2 der SDG-VO sind 21 Leistungen benannt. Vom BMI wurden 119 Leikas als grundsätzlich SDG2-relevant und mit Feedback zu versehen definiert. Davon sind 65 Leikas "Typ 1" und damit in Zuständigkeit des Bundes. Es bleiben 54 Leikas, die in Bayern mit Feedback zu versehen sind. Diese Aufzählung wird laufend vom BMI aktualisert.
</t>
    </r>
  </si>
  <si>
    <r>
      <rPr>
        <b/>
        <sz val="12"/>
        <color rgb="FF000000"/>
        <rFont val="Calibri"/>
        <family val="2"/>
        <scheme val="minor"/>
      </rPr>
      <t>Welchen Auftrag haben die Kommunen?</t>
    </r>
    <r>
      <rPr>
        <sz val="12"/>
        <color indexed="8"/>
        <rFont val="Calibri"/>
        <family val="2"/>
        <scheme val="minor"/>
      </rPr>
      <t xml:space="preserve">
Kommunen </t>
    </r>
    <r>
      <rPr>
        <u/>
        <sz val="12"/>
        <color rgb="FF000000"/>
        <rFont val="Calibri"/>
        <family val="2"/>
        <scheme val="minor"/>
      </rPr>
      <t>holen</t>
    </r>
    <r>
      <rPr>
        <sz val="12"/>
        <color indexed="8"/>
        <rFont val="Calibri"/>
        <family val="2"/>
        <scheme val="minor"/>
      </rPr>
      <t xml:space="preserve"> sich diese Liste aus dem OZG-Monitoring-Tool (Bereich "Download"). Wenden Sie sich dazu an die BayKommun.
Kommunen </t>
    </r>
    <r>
      <rPr>
        <u/>
        <sz val="12"/>
        <color rgb="FF000000"/>
        <rFont val="Calibri"/>
        <family val="2"/>
        <scheme val="minor"/>
      </rPr>
      <t>prüfen</t>
    </r>
    <r>
      <rPr>
        <sz val="12"/>
        <color indexed="8"/>
        <rFont val="Calibri"/>
        <family val="2"/>
        <scheme val="minor"/>
      </rPr>
      <t>, ob sie bei den betroffenen Leikas</t>
    </r>
    <r>
      <rPr>
        <sz val="12"/>
        <color rgb="FF000000"/>
        <rFont val="Calibri"/>
        <family val="2"/>
        <scheme val="minor"/>
      </rPr>
      <t xml:space="preserve">
</t>
    </r>
    <r>
      <rPr>
        <sz val="12"/>
        <color indexed="8"/>
        <rFont val="Calibri"/>
        <family val="2"/>
        <scheme val="minor"/>
      </rPr>
      <t xml:space="preserve">- </t>
    </r>
    <r>
      <rPr>
        <sz val="12"/>
        <color rgb="FFFF0000"/>
        <rFont val="Calibri"/>
        <family val="2"/>
        <scheme val="minor"/>
      </rPr>
      <t>kommunale Eigenprogrammierungen</t>
    </r>
    <r>
      <rPr>
        <sz val="12"/>
        <color indexed="8"/>
        <rFont val="Calibri"/>
        <family val="2"/>
        <scheme val="minor"/>
      </rPr>
      <t xml:space="preserve"> und/oder 
- </t>
    </r>
    <r>
      <rPr>
        <sz val="12"/>
        <color rgb="FFFF0000"/>
        <rFont val="Calibri"/>
        <family val="2"/>
        <scheme val="minor"/>
      </rPr>
      <t xml:space="preserve">kommunal beauftragte Dienstleister </t>
    </r>
    <r>
      <rPr>
        <sz val="12"/>
        <color indexed="8"/>
        <rFont val="Calibri"/>
        <family val="2"/>
        <scheme val="minor"/>
      </rPr>
      <t xml:space="preserve">im Einsatz haben.
</t>
    </r>
    <r>
      <rPr>
        <u/>
        <sz val="12"/>
        <rFont val="Calibri"/>
        <family val="2"/>
        <scheme val="minor"/>
      </rPr>
      <t>In diesen Fällen</t>
    </r>
    <r>
      <rPr>
        <sz val="12"/>
        <color rgb="FFFF0000"/>
        <rFont val="Calibri"/>
        <family val="2"/>
        <scheme val="minor"/>
      </rPr>
      <t xml:space="preserve"> </t>
    </r>
    <r>
      <rPr>
        <sz val="12"/>
        <color indexed="8"/>
        <rFont val="Calibri"/>
        <family val="2"/>
        <scheme val="minor"/>
      </rPr>
      <t xml:space="preserve">haben die Kommunen die Integration des Feedbacks in "ihre" Services selber </t>
    </r>
    <r>
      <rPr>
        <u/>
        <sz val="12"/>
        <color rgb="FF000000"/>
        <rFont val="Calibri"/>
        <family val="2"/>
        <scheme val="minor"/>
      </rPr>
      <t>sicherzustellen</t>
    </r>
    <r>
      <rPr>
        <sz val="12"/>
        <color indexed="8"/>
        <rFont val="Calibri"/>
        <family val="2"/>
        <scheme val="minor"/>
      </rPr>
      <t xml:space="preserve">. Dies gilt auch, wenn für eine bayernweit "nicht umgesetzte" Leika (depriorisiert/kein Digitalisierungspotential/unmöglich) oder bayernweit durch EfA realiserte Leika doch ein kommunaler Service angeboten wird.
</t>
    </r>
    <r>
      <rPr>
        <u/>
        <sz val="12"/>
        <color rgb="FF000000"/>
        <rFont val="Calibri"/>
        <family val="2"/>
        <scheme val="minor"/>
      </rPr>
      <t>In diesen Fällen</t>
    </r>
    <r>
      <rPr>
        <sz val="12"/>
        <color indexed="8"/>
        <rFont val="Calibri"/>
        <family val="2"/>
        <scheme val="minor"/>
      </rPr>
      <t xml:space="preserve"> ist der Feedback-Link </t>
    </r>
    <r>
      <rPr>
        <u/>
        <sz val="12"/>
        <color rgb="FF000000"/>
        <rFont val="Calibri"/>
        <family val="2"/>
        <scheme val="minor"/>
      </rPr>
      <t xml:space="preserve">vor Ort mit dem Amtlichen Regionalschlüssel (ASR) </t>
    </r>
    <r>
      <rPr>
        <sz val="12"/>
        <color indexed="8"/>
        <rFont val="Calibri"/>
        <family val="2"/>
        <scheme val="minor"/>
      </rPr>
      <t>zu ergänzen. Der ASR für das Land Bayern wird ausgetauscht.</t>
    </r>
  </si>
  <si>
    <r>
      <rPr>
        <b/>
        <sz val="12"/>
        <color rgb="FF000000"/>
        <rFont val="Calibri"/>
        <family val="2"/>
        <scheme val="minor"/>
      </rPr>
      <t>Wird es Aktualisierungen geben?</t>
    </r>
    <r>
      <rPr>
        <sz val="12"/>
        <color indexed="8"/>
        <rFont val="Calibri"/>
        <family val="2"/>
        <scheme val="minor"/>
      </rPr>
      <t xml:space="preserve">
Ja, das BMI aktualisiert die SDG2-relevanten Leikas im Rahmen der Evidence Survey.
Im Rahmen des Pilotprojektes wird das StMD ca. quartalsweise die Liste des BMI downloaden und in Abstimmung mit den Ressorts aktualiseren.
Bei neuen mit Feedback zu versehenden Leikas/Services erfolgt ein Hinweis an die Ressorts und an die Kommunen über die KSV.</t>
    </r>
  </si>
  <si>
    <t>https://feedback.gov.de/by-stmuv/feedback/online-proc-noft?lang=de&amp;issueType=Umweltplakette&amp;issue=99108007013000&amp;region=090000000000</t>
  </si>
  <si>
    <t>https://feedback.gov.de/by-stmuv/feedback/online-proc-noft?lang=de&amp;issueType=Umweltplakette&amp;issue=99108007040000&amp;region=090000000000</t>
  </si>
  <si>
    <t>https://feedback.gov.de/by-stmi/feedback/online-proc-noft?lang=de&amp;issueType=Wohnsitzanmeldung&amp;issue=99115003012000&amp;region=090000000000</t>
  </si>
  <si>
    <t>https://feedback.gov.de/by-stmi/feedback/online-proc-noft?lang=de&amp;issueType=Wohnsitzabmeldung_Ausland&amp;issue=99115005070000&amp;region=090000000000</t>
  </si>
  <si>
    <t>https://feedback.gov.de/by-stmi/feedback/online-proc-noft?lang=de&amp;issueType=Wohnsitzanmeldung&amp;issue=99115005104001&amp;region=090000000000</t>
  </si>
  <si>
    <t>https://feedback.gov.de/by-stmi/feedback/online-proc-noft?lang=de&amp;issueType=Meldebescheinigung&amp;issue=99115009001000&amp;region=090000000000</t>
  </si>
  <si>
    <t>https://feedback.gov.de/by-stmelf/feedback/online-proc-noft?lang=de&amp;issueType=Gaststaettenerlaubnis&amp;issue=99025002005000&amp;region=090000000000</t>
  </si>
  <si>
    <t>https://feedback.gov.de/by-stmi/feedback/online-proc-noft?lang=de&amp;issueType=Geburtsurkunde&amp;issue=99027002012000&amp;region=090000000000</t>
  </si>
  <si>
    <t>https://feedback.gov.de/by-stmi/feedback/online-proc-noft?lang=de&amp;issueType=Geburtsurkunde&amp;issue=99027002012002&amp;region=090000000000</t>
  </si>
  <si>
    <t>https://feedback.gov.de/by-stmwi/feedback/online-proc-noft?lang=de&amp;issueType=Unternehmensanmeldung&amp;issue=99050001005000&amp;region=090000000000</t>
  </si>
  <si>
    <t>https://feedback.gov.de/by-stmwi/feedback/online-proc-noft?lang=de&amp;issueType=Bewachungsgewerbe&amp;issue=99050004005000&amp;region=090000000000</t>
  </si>
  <si>
    <t>https://feedback.gov.de/by-stmwi/feedback/online-proc-noft?lang=de&amp;issueType=Gewerbemeldung&amp;issue=99050012070000&amp;region=090000000000</t>
  </si>
  <si>
    <t>https://feedback.gov.de/by-stmwi/feedback/online-proc-noft?lang=de&amp;issueType=Gewerbemeldung&amp;issue=99050012071000&amp;region=090000000000</t>
  </si>
  <si>
    <t>https://feedback.gov.de/by-stmwi/feedback/online-proc-noft?lang=de&amp;issueType=Gewerbemeldung&amp;issue=99050012104000&amp;region=090000000000</t>
  </si>
  <si>
    <t>https://feedback.gov.de/by-stmwi/feedback/online-proc-noft?lang=de&amp;issueType=Gewerbemeldung&amp;issue=99050012186000&amp;region=090000000000</t>
  </si>
  <si>
    <t>https://feedback.gov.de/by-stmwi/feedback/online-proc-noft?lang=de&amp;issueType=Pfandleihgewerbe&amp;issue=99050021005000&amp;region=090000000000</t>
  </si>
  <si>
    <t>https://feedback.gov.de/by-stmwi/feedback/online-proc-noft?lang=de&amp;issueType=Reisegewerbe&amp;issue=99050023022000&amp;region=090000000000</t>
  </si>
  <si>
    <t>https://feedback.gov.de/by-stmwi/feedback/online-proc-noft?lang=de&amp;issueType=Reisegewerbe&amp;issue=99050023169000&amp;region=090000000000</t>
  </si>
  <si>
    <t>https://feedback.gov.de/by-stmwi/feedback/online-proc-noft?lang=de&amp;issueType=Sachverstaendige&amp;issue=99050024108000&amp;region=090000000000</t>
  </si>
  <si>
    <t>https://feedback.gov.de/by-stmwi/feedback/online-proc-noft?lang=de&amp;issueType=Spielgeraete&amp;issue=99050027005000&amp;region=090000000000</t>
  </si>
  <si>
    <t>https://feedback.gov.de/by-stmwi/feedback/online-proc-noft?lang=de&amp;issueType=Versicherungsberater&amp;issue=99050034001000&amp;region=090000000000</t>
  </si>
  <si>
    <t>https://feedback.gov.de/by-stmwi/feedback/online-proc-noft?lang=de&amp;issueType=Versicherungsberater&amp;issue=99050035001000&amp;region=090000000000</t>
  </si>
  <si>
    <t>https://feedback.gov.de/by-stmwi/feedback/online-proc-noft?lang=de&amp;issueType=Versteigerer&amp;issue=99050036005000&amp;region=090000000000</t>
  </si>
  <si>
    <t>https://feedback.gov.de/by-stmwi/feedback/online-proc-noft?lang=de&amp;issueType=Wanderlager&amp;issue=99050042169000&amp;region=090000000000</t>
  </si>
  <si>
    <t>https://feedback.gov.de/by-stmwi/feedback/online-proc-noft?lang=de&amp;issueType=Schaustellung_Personen&amp;issue=99050053001000&amp;region=090000000000</t>
  </si>
  <si>
    <t>https://feedback.gov.de/by-stmwi/feedback/online-proc-noft?lang=de&amp;issueType=Versteigerer&amp;issue=99050058108000&amp;region=090000000000</t>
  </si>
  <si>
    <t>https://feedback.gov.de/by-stmwi/feedback/online-proc-noft?lang=de&amp;issueType=Betriebsfortfuehrung&amp;issue=99050078056000&amp;region=090000000000</t>
  </si>
  <si>
    <t>https://feedback.gov.de/by-stmwi/feedback/online-proc-noft?lang=de&amp;issueType=Gewerbebetrieb_Stellvertretung&amp;issue=99050079056000&amp;region=090000000000</t>
  </si>
  <si>
    <t>https://feedback.gov.de/by-stmwi/feedback/online-proc-noft?lang=de&amp;issueType=Waren_ohne_Reisegewerbekarte&amp;issue=99050105001000&amp;region=090000000000</t>
  </si>
  <si>
    <t>https://feedback.gov.de/by-stmwi/feedback/online-proc-noft?lang=de&amp;issueType=Finanzanlagen&amp;issue=99050109001000&amp;region=090000000000</t>
  </si>
  <si>
    <t>https://feedback.gov.de/by-stmwi/feedback/online-proc-noft?lang=de&amp;issueType=Immobiliendarlehen&amp;issue=99050110001000&amp;region=090000000000</t>
  </si>
  <si>
    <t>https://feedback.gov.de/by-stmwi/feedback/online-proc-noft?lang=de&amp;issueType=Handwerk&amp;issue=99058003001000&amp;region=090000000000</t>
  </si>
  <si>
    <t>https://feedback.gov.de/by-stmwi/feedback/online-proc-noft?lang=de&amp;issueType=Handwerk&amp;issue=99058007060000&amp;region=090000000000</t>
  </si>
  <si>
    <t>https://feedback.gov.de/by-stmwi/feedback/online-proc-noft?lang=de&amp;issueType=Handwerk&amp;issue=99058007060008&amp;region=090000000000</t>
  </si>
  <si>
    <t>https://feedback.gov.de/by-stmwi/feedback/online-proc-noft?lang=de&amp;issueType=Handwerk&amp;issue=99058007060009&amp;region=090000000000</t>
  </si>
  <si>
    <t>https://feedback.gov.de/by-stmwi/feedback/online-proc-noft?lang=de&amp;issueType=Handwerk&amp;issue=99058007060011&amp;region=090000000000</t>
  </si>
  <si>
    <t>https://feedback.gov.de/by-stmwi/feedback/online-proc-noft?lang=de&amp;issueType=Handwerk&amp;issue=99058007060012&amp;region=090000000000</t>
  </si>
  <si>
    <t>https://feedback.gov.de/by-stmwi/feedback/online-proc-noft?lang=de&amp;issueType=Handwerk&amp;issue=99058017060000&amp;region=090000000000</t>
  </si>
  <si>
    <t>https://feedback.gov.de/by-stmwi/feedback/online-proc-noft?lang=de&amp;issueType=Grenzüberschreitende_Dienstleistungen&amp;issue=99058021012000&amp;region=090000000000</t>
  </si>
  <si>
    <t>https://feedback.gov.de/by-stmwi/feedback/online-proc-noft?lang=de&amp;issueType=Handwerk&amp;issue=99058023001000&amp;region=090000000000</t>
  </si>
  <si>
    <t>https://feedback.gov.de/by-stmwk/feedback/online-proc-noft?lang=de&amp;issueType=Studienplatz&amp;issue=99061023221000&amp;region=090000000000</t>
  </si>
  <si>
    <t>https://feedback.gov.de/by-stmgp/feedback/online-proc-noft?lang=de&amp;issueType=Studienplatz_Medizin&amp;issue=99061023221001&amp;region=090000000000</t>
  </si>
  <si>
    <t>https://feedback.gov.de/by-stmfh/feedback/online-proc-noft?lang=de&amp;issueType=Einkommensteuer&amp;issue=99102008002000&amp;region=090000000000</t>
  </si>
  <si>
    <t>https://feedback.gov.de/by-stmfh/feedback/online-proc-noft?lang=de&amp;issueType=Koerperschaftsteuer&amp;issue=99102014002000&amp;region=090000000000</t>
  </si>
  <si>
    <t>https://feedback.gov.de/by-stmfh/feedback/online-proc-noft?lang=de&amp;issueType=Steuerliche_Abmeldung&amp;issue=99102018120000&amp;region=090000000000</t>
  </si>
  <si>
    <r>
      <rPr>
        <b/>
        <sz val="12"/>
        <rFont val="Calibri"/>
        <family val="2"/>
        <scheme val="minor"/>
      </rPr>
      <t xml:space="preserve">Diese Tabelle zeigt die im Rahmen der Evicence Survey </t>
    </r>
    <r>
      <rPr>
        <b/>
        <sz val="12"/>
        <color rgb="FFFF0000"/>
        <rFont val="Calibri"/>
        <family val="2"/>
        <scheme val="minor"/>
      </rPr>
      <t>als SDG2-relevant definierten und mit Feedback zu versehenden</t>
    </r>
    <r>
      <rPr>
        <b/>
        <sz val="12"/>
        <rFont val="Calibri"/>
        <family val="2"/>
        <scheme val="minor"/>
      </rPr>
      <t xml:space="preserve"> </t>
    </r>
    <r>
      <rPr>
        <b/>
        <sz val="12"/>
        <color rgb="FFFF0000"/>
        <rFont val="Calibri"/>
        <family val="2"/>
        <scheme val="minor"/>
      </rPr>
      <t>Leikas</t>
    </r>
    <r>
      <rPr>
        <b/>
        <sz val="12"/>
        <rFont val="Calibri"/>
        <family val="2"/>
        <scheme val="minor"/>
      </rPr>
      <t xml:space="preserve"> </t>
    </r>
    <r>
      <rPr>
        <sz val="12"/>
        <rFont val="Calibri"/>
        <family val="2"/>
        <scheme val="minor"/>
      </rPr>
      <t>(</t>
    </r>
    <r>
      <rPr>
        <sz val="12"/>
        <color rgb="FFFF0000"/>
        <rFont val="Calibri"/>
        <family val="2"/>
        <scheme val="minor"/>
      </rPr>
      <t>Stand: November 2024</t>
    </r>
    <r>
      <rPr>
        <sz val="12"/>
        <rFont val="Calibri"/>
        <family val="2"/>
        <scheme val="minor"/>
      </rPr>
      <t xml:space="preserve">) </t>
    </r>
    <r>
      <rPr>
        <b/>
        <sz val="12"/>
        <rFont val="Calibri"/>
        <family val="2"/>
        <scheme val="minor"/>
      </rPr>
      <t xml:space="preserve">
</t>
    </r>
    <r>
      <rPr>
        <sz val="12"/>
        <rFont val="Calibri"/>
        <family val="2"/>
        <scheme val="minor"/>
      </rPr>
      <t xml:space="preserve">
Diese Liste basiert auf einer Übersicht des BMI aus dem November 2024 über LeiKa-Leistungen, die einem der in Anhang II SDG-VO benannten Verfahren zugeordnet sind. Für diese gelten die Anforderung der Feedbackerhebung nach Art. 25. Diese BMI-Liste wurde </t>
    </r>
    <r>
      <rPr>
        <b/>
        <sz val="12"/>
        <rFont val="Calibri"/>
        <family val="2"/>
        <scheme val="minor"/>
      </rPr>
      <t>automatisiert</t>
    </r>
    <r>
      <rPr>
        <sz val="12"/>
        <rFont val="Calibri"/>
        <family val="2"/>
        <scheme val="minor"/>
      </rPr>
      <t xml:space="preserve"> mit Informationen aus der OZG-Informationsplattform, des OZG-Monitoring Bayerns sowie dem Bayernportal abgeglichen, ergänzt und aktualisert. Die Ressorts haben die Liste überprüft/ergänzt.
</t>
    </r>
    <r>
      <rPr>
        <b/>
        <sz val="12"/>
        <color theme="1"/>
        <rFont val="Calibri"/>
        <family val="2"/>
        <scheme val="minor"/>
      </rPr>
      <t xml:space="preserve">- </t>
    </r>
    <r>
      <rPr>
        <sz val="12"/>
        <color theme="1"/>
        <rFont val="Calibri"/>
        <family val="2"/>
        <scheme val="minor"/>
      </rPr>
      <t xml:space="preserve">Die Tabelle ist </t>
    </r>
    <r>
      <rPr>
        <b/>
        <sz val="12"/>
        <color theme="1"/>
        <rFont val="Calibri"/>
        <family val="2"/>
        <scheme val="minor"/>
      </rPr>
      <t xml:space="preserve">nach Spalte G "Leika-Schlüssel" sortiert.
- </t>
    </r>
    <r>
      <rPr>
        <sz val="12"/>
        <color theme="1"/>
        <rFont val="Calibri"/>
        <family val="2"/>
        <scheme val="minor"/>
      </rPr>
      <t xml:space="preserve">Es sind </t>
    </r>
    <r>
      <rPr>
        <b/>
        <sz val="12"/>
        <color theme="1"/>
        <rFont val="Calibri"/>
        <family val="2"/>
        <scheme val="minor"/>
      </rPr>
      <t xml:space="preserve">nur noch SDG2-relevante Leikas, die mit Feedback zu versehen sind, </t>
    </r>
    <r>
      <rPr>
        <sz val="12"/>
        <color theme="1"/>
        <rFont val="Calibri"/>
        <family val="2"/>
        <scheme val="minor"/>
      </rPr>
      <t>enthalten</t>
    </r>
    <r>
      <rPr>
        <b/>
        <sz val="12"/>
        <color theme="1"/>
        <rFont val="Calibri"/>
        <family val="2"/>
        <scheme val="minor"/>
      </rPr>
      <t xml:space="preserve">. </t>
    </r>
    <r>
      <rPr>
        <sz val="12"/>
        <color theme="1"/>
        <rFont val="Calibri"/>
        <family val="2"/>
        <scheme val="minor"/>
      </rPr>
      <t>Die Unterscheidung nach SDG2-Relevanz "Ja - Freigegeben" und "Ja - in Prüfung" ist entfallen.
- Typ 1 - Leikas liegen in der Verantwortlichkeit des Bundes und sind hier nicht aufgenommen.
- Auch sind LeiKa-Leistungen einer der Richtlinien 2005/36/EG, 2006/123/EG, 2014/24/EU und 2014/25/EU nicht enthalten, da diese zwar SDG2-relevant, von der Pflicht zur Feedbackerhebung aber nicht betroffen sind.
- Durch die Datenlage entstehende Wiedersprüche und fehlende Angaben sind mit</t>
    </r>
    <r>
      <rPr>
        <sz val="12"/>
        <color rgb="FFFF0000"/>
        <rFont val="Calibri"/>
        <family val="2"/>
        <scheme val="minor"/>
      </rPr>
      <t xml:space="preserve"> roter Schrift</t>
    </r>
    <r>
      <rPr>
        <sz val="12"/>
        <color theme="1"/>
        <rFont val="Calibri"/>
        <family val="2"/>
        <scheme val="minor"/>
      </rPr>
      <t xml:space="preserve"> markiert. Hier sind die Ressorts aufgefordert, Aktualisierungen zu melden.
- </t>
    </r>
    <r>
      <rPr>
        <sz val="12"/>
        <color theme="5" tint="-0.249977111117893"/>
        <rFont val="Calibri"/>
        <family val="2"/>
        <scheme val="minor"/>
      </rPr>
      <t>Orange</t>
    </r>
    <r>
      <rPr>
        <sz val="12"/>
        <color theme="1"/>
        <rFont val="Calibri"/>
        <family val="2"/>
        <scheme val="minor"/>
      </rPr>
      <t xml:space="preserve"> sind die Zeilen hinterlegt, deren Leikas und/oder Feedbacklink seit dem letzten Update hinzugekommen sind.
</t>
    </r>
    <r>
      <rPr>
        <b/>
        <sz val="12"/>
        <color theme="1"/>
        <rFont val="Calibri"/>
        <family val="2"/>
        <scheme val="minor"/>
      </rPr>
      <t>- Durch die Domainumstellung der NFK beim BMI wurden alle Links aktualisiert!</t>
    </r>
    <r>
      <rPr>
        <sz val="12"/>
        <color theme="1"/>
        <rFont val="Calibri"/>
        <family val="2"/>
        <scheme val="minor"/>
      </rPr>
      <t xml:space="preserve">
- Bitte beachten Sie, dass diese Liste der mit Feedback zu versehenden Leikas erneut ergänzt werden kann, wenn die Evidence Survey zu neuen Ergebnissen kommt (nächstes Update vorrausichtlich im Frühjahr 2025)
</t>
    </r>
    <r>
      <rPr>
        <b/>
        <sz val="12"/>
        <color theme="1"/>
        <rFont val="Calibri"/>
        <family val="2"/>
        <scheme val="minor"/>
      </rPr>
      <t xml:space="preserve">
Feedbacklink </t>
    </r>
    <r>
      <rPr>
        <sz val="12"/>
        <color theme="1"/>
        <rFont val="Calibri"/>
        <family val="2"/>
        <scheme val="minor"/>
      </rPr>
      <t>(Spalte W)</t>
    </r>
    <r>
      <rPr>
        <b/>
        <sz val="12"/>
        <color theme="1"/>
        <rFont val="Calibri"/>
        <family val="2"/>
        <scheme val="minor"/>
      </rPr>
      <t xml:space="preserve">
</t>
    </r>
    <r>
      <rPr>
        <sz val="12"/>
        <color theme="1"/>
        <rFont val="Calibri"/>
        <family val="2"/>
        <scheme val="minor"/>
      </rPr>
      <t xml:space="preserve">- Die NFK erhebt Feedback auf Online-Services, die unter Umständen mehrere Leikas bedienen. Gleichzeitig kann die NFK nur ein Leika abbilden. Es musste sich bisher also für eine Leika (kleinste Ziffer) im Feedbacklink entschieden werden.
- Feedback muss </t>
    </r>
    <r>
      <rPr>
        <b/>
        <sz val="12"/>
        <color theme="1"/>
        <rFont val="Calibri"/>
        <family val="2"/>
        <scheme val="minor"/>
      </rPr>
      <t>am Ende</t>
    </r>
    <r>
      <rPr>
        <sz val="12"/>
        <color theme="1"/>
        <rFont val="Calibri"/>
        <family val="2"/>
        <scheme val="minor"/>
      </rPr>
      <t xml:space="preserve"> (Bestätigungsseite) und/oder </t>
    </r>
    <r>
      <rPr>
        <b/>
        <sz val="12"/>
        <color theme="1"/>
        <rFont val="Calibri"/>
        <family val="2"/>
        <scheme val="minor"/>
      </rPr>
      <t>bei Abbruch</t>
    </r>
    <r>
      <rPr>
        <sz val="12"/>
        <color theme="1"/>
        <rFont val="Calibri"/>
        <family val="2"/>
        <scheme val="minor"/>
      </rPr>
      <t xml:space="preserve"> (Abbruchseite) erfasst werden. Hier ist es in der Regel auch möglich, genau eine Leika zu identifizieren. 
- Sollte dennoch ein Online-Service weiterhin mehrere Leikas abdecken, ist der Feedbacklink mit der </t>
    </r>
    <r>
      <rPr>
        <b/>
        <sz val="12"/>
        <color theme="1"/>
        <rFont val="Calibri"/>
        <family val="2"/>
        <scheme val="minor"/>
      </rPr>
      <t>zahlenmäßig kleinsten Leika</t>
    </r>
    <r>
      <rPr>
        <sz val="12"/>
        <color theme="1"/>
        <rFont val="Calibri"/>
        <family val="2"/>
        <scheme val="minor"/>
      </rPr>
      <t xml:space="preserve"> zu verwenden (</t>
    </r>
    <r>
      <rPr>
        <b/>
        <sz val="12"/>
        <color theme="1"/>
        <rFont val="Calibri"/>
        <family val="2"/>
        <scheme val="minor"/>
      </rPr>
      <t>gefettete Einträge</t>
    </r>
    <r>
      <rPr>
        <sz val="12"/>
        <color theme="1"/>
        <rFont val="Calibri"/>
        <family val="2"/>
        <scheme val="minor"/>
      </rPr>
      <t xml:space="preserve"> in Spalte W)
- </t>
    </r>
    <r>
      <rPr>
        <b/>
        <sz val="12"/>
        <color theme="1"/>
        <rFont val="Calibri"/>
        <family val="2"/>
        <scheme val="minor"/>
      </rPr>
      <t>Durch die Domainumstellung der NFK beim BMI wurden alle Links aktualisiert!</t>
    </r>
    <r>
      <rPr>
        <sz val="12"/>
        <color theme="1"/>
        <rFont val="Calibri"/>
        <family val="2"/>
        <scheme val="minor"/>
      </rPr>
      <t xml:space="preserve">
</t>
    </r>
    <r>
      <rPr>
        <b/>
        <sz val="12"/>
        <color rgb="FFFF0000"/>
        <rFont val="Calibri"/>
        <family val="2"/>
        <scheme val="minor"/>
      </rPr>
      <t xml:space="preserve">
Ressorts:</t>
    </r>
    <r>
      <rPr>
        <b/>
        <sz val="12"/>
        <color theme="1"/>
        <rFont val="Calibri"/>
        <family val="2"/>
        <scheme val="minor"/>
      </rPr>
      <t xml:space="preserve"> 
</t>
    </r>
    <r>
      <rPr>
        <sz val="12"/>
        <color theme="1"/>
        <rFont val="Calibri"/>
        <family val="2"/>
        <scheme val="minor"/>
      </rPr>
      <t>- Die Ressorts haben die Tabelle (Status der Leikas und deren richtige/fehlende Zusammenführung zu Online-Services (Spalte V)) zu prüfen und Veränderungen/Ergänzungen an das StMD zu melden.</t>
    </r>
    <r>
      <rPr>
        <b/>
        <sz val="12"/>
        <color theme="1"/>
        <rFont val="Calibri"/>
        <family val="2"/>
        <scheme val="minor"/>
      </rPr>
      <t xml:space="preserve">
- </t>
    </r>
    <r>
      <rPr>
        <sz val="12"/>
        <color theme="1"/>
        <rFont val="Calibri"/>
        <family val="2"/>
        <scheme val="minor"/>
      </rPr>
      <t>Bei Leikas, bei denen in Bayern</t>
    </r>
    <r>
      <rPr>
        <b/>
        <sz val="12"/>
        <color theme="1"/>
        <rFont val="Calibri"/>
        <family val="2"/>
        <scheme val="minor"/>
      </rPr>
      <t xml:space="preserve"> zentral kein Online-Dienst</t>
    </r>
    <r>
      <rPr>
        <sz val="12"/>
        <color theme="1"/>
        <rFont val="Calibri"/>
        <family val="2"/>
        <scheme val="minor"/>
      </rPr>
      <t xml:space="preserve"> umgesetzt wird (wegen Unmöglichkeit/Depriorisierung/kein Digitalisierungpotential, "EfA-Nachnutzung geplant" und "EfA Abgeschlossen"), ist kein Feedback zu erheben bzw. erfolgt das durch das EfA-verantwortliche Bundesland.
- Bei allen anderen Diensten, die zentral in Bayern (durch Dienstleister oder mittelbare Behörden) angeboten werden, </t>
    </r>
    <r>
      <rPr>
        <b/>
        <sz val="12"/>
        <color theme="1"/>
        <rFont val="Calibri"/>
        <family val="2"/>
        <scheme val="minor"/>
      </rPr>
      <t xml:space="preserve">ist durch die Ressorts die Feedbackerhebung zu veranlassen. </t>
    </r>
    <r>
      <rPr>
        <sz val="12"/>
        <color theme="1"/>
        <rFont val="Calibri"/>
        <family val="2"/>
        <scheme val="minor"/>
      </rPr>
      <t xml:space="preserve">
</t>
    </r>
    <r>
      <rPr>
        <b/>
        <sz val="12"/>
        <color rgb="FFFF0000"/>
        <rFont val="Calibri"/>
        <family val="2"/>
        <scheme val="minor"/>
      </rPr>
      <t>Kommunen:</t>
    </r>
    <r>
      <rPr>
        <sz val="12"/>
        <color theme="1"/>
        <rFont val="Calibri"/>
        <family val="2"/>
        <scheme val="minor"/>
      </rPr>
      <t xml:space="preserve"> 
- Trotz Markierung "kein Umsetzung", "EfA-Nachnutzung geplant" und "EfA Abgeschlossen" in Spalte Q ist zu prüfen, ob abweichend </t>
    </r>
    <r>
      <rPr>
        <b/>
        <sz val="12"/>
        <color theme="1"/>
        <rFont val="Calibri"/>
        <family val="2"/>
        <scheme val="minor"/>
      </rPr>
      <t>kommunale Eigenprogrammierungen</t>
    </r>
    <r>
      <rPr>
        <sz val="12"/>
        <color theme="1"/>
        <rFont val="Calibri"/>
        <family val="2"/>
        <scheme val="minor"/>
      </rPr>
      <t xml:space="preserve"> existieren. 
- Spalte U macht durch dein Eintrag </t>
    </r>
    <r>
      <rPr>
        <b/>
        <sz val="12"/>
        <color theme="1"/>
        <rFont val="Calibri"/>
        <family val="2"/>
        <scheme val="minor"/>
      </rPr>
      <t xml:space="preserve">"nicht relevant" </t>
    </r>
    <r>
      <rPr>
        <sz val="12"/>
        <color theme="1"/>
        <rFont val="Calibri"/>
        <family val="2"/>
        <scheme val="minor"/>
      </rPr>
      <t xml:space="preserve">deutlich, wenn dies aufgrund Zuständigkeit nicht der Fall sein sollte. Dann muss auch kommunal kein Feedback erhoben werden.
- Dort, wo kommunale Eigenprogrammierungen bestehen oder kommunal ein eigener Dienstleister beauftragt wurde, </t>
    </r>
    <r>
      <rPr>
        <b/>
        <sz val="12"/>
        <color theme="1"/>
        <rFont val="Calibri"/>
        <family val="2"/>
        <scheme val="minor"/>
      </rPr>
      <t>ist Feedback zu erheben</t>
    </r>
    <r>
      <rPr>
        <sz val="12"/>
        <color theme="1"/>
        <rFont val="Calibri"/>
        <family val="2"/>
        <scheme val="minor"/>
      </rPr>
      <t>.</t>
    </r>
    <r>
      <rPr>
        <b/>
        <sz val="12"/>
        <color theme="1"/>
        <rFont val="Calibri"/>
        <family val="2"/>
        <scheme val="minor"/>
      </rPr>
      <t xml:space="preserve">
</t>
    </r>
  </si>
  <si>
    <t>NFK: issueTyp</t>
  </si>
  <si>
    <t>NFK: portalId</t>
  </si>
  <si>
    <t>Leika-Schlüssel
NFK: issue</t>
  </si>
  <si>
    <t>by-stmwi</t>
  </si>
  <si>
    <t>by-stmfh</t>
  </si>
  <si>
    <t>by-stmelf</t>
  </si>
  <si>
    <t>by-stmi</t>
  </si>
  <si>
    <t>by-stmwk</t>
  </si>
  <si>
    <t>by-stmgp</t>
  </si>
  <si>
    <t>by-stmuv</t>
  </si>
  <si>
    <r>
      <rPr>
        <b/>
        <sz val="12"/>
        <color rgb="FF000000"/>
        <rFont val="Calibri"/>
        <family val="2"/>
        <scheme val="minor"/>
      </rPr>
      <t>Wie wird das Feedback erhoben?</t>
    </r>
    <r>
      <rPr>
        <sz val="12"/>
        <color indexed="8"/>
        <rFont val="Calibri"/>
        <family val="2"/>
        <scheme val="minor"/>
      </rPr>
      <t xml:space="preserve">
Das BMI stellt die Nationale Feedback-Komponente (NFK) für die Erfassung des Feedbacks nach SDG-VO zur Verfügung. Das Feedback </t>
    </r>
    <r>
      <rPr>
        <u/>
        <sz val="12"/>
        <color rgb="FF000000"/>
        <rFont val="Calibri"/>
        <family val="2"/>
        <scheme val="minor"/>
      </rPr>
      <t>muss</t>
    </r>
    <r>
      <rPr>
        <sz val="12"/>
        <color indexed="8"/>
        <rFont val="Calibri"/>
        <family val="2"/>
        <scheme val="minor"/>
      </rPr>
      <t xml:space="preserve"> über die NFK gemeldet werden.
Das StMD hat die Nutzungsvereinbarung gezeichnet und trägt die Kosten. 
Als Pilotprojekt </t>
    </r>
    <r>
      <rPr>
        <sz val="12"/>
        <color rgb="FFFF0000"/>
        <rFont val="Calibri"/>
        <family val="2"/>
        <scheme val="minor"/>
      </rPr>
      <t>bis Mitte 2025</t>
    </r>
    <r>
      <rPr>
        <sz val="12"/>
        <color indexed="8"/>
        <rFont val="Calibri"/>
        <family val="2"/>
        <scheme val="minor"/>
      </rPr>
      <t xml:space="preserve"> wird die </t>
    </r>
    <r>
      <rPr>
        <sz val="12"/>
        <color rgb="FFFF0000"/>
        <rFont val="Calibri"/>
        <family val="2"/>
        <scheme val="minor"/>
      </rPr>
      <t>Link-Lösung</t>
    </r>
    <r>
      <rPr>
        <sz val="12"/>
        <color indexed="8"/>
        <rFont val="Calibri"/>
        <family val="2"/>
        <scheme val="minor"/>
      </rPr>
      <t xml:space="preserve"> der NFK genutzt. Dabei wird ein Link in die Online-Services integriert (keine integrative Verbindung NFK &lt;--&gt; Online-Service).
Das StMD definiert die Feedback-Links pro Online-Service und hinterlegt diese in dieser Tabelle.
Das StMD verschickt den Ressorts diese Tabelle per E-Mail. 
Für Kommunen wird die Tabelle sowie eine Anleitung unter "Download" im OZG-Monitoring-Tool zur Verfügung gestellt und aktualisert. Wenden Sie sich dazu an die BayKommun.
</t>
    </r>
  </si>
  <si>
    <r>
      <rPr>
        <b/>
        <sz val="12"/>
        <color rgb="FF000000"/>
        <rFont val="Calibri"/>
        <family val="2"/>
        <scheme val="minor"/>
      </rPr>
      <t>Wo finde ich die Liste und Links?</t>
    </r>
    <r>
      <rPr>
        <sz val="12"/>
        <color indexed="8"/>
        <rFont val="Calibri"/>
        <family val="2"/>
        <scheme val="minor"/>
      </rPr>
      <t xml:space="preserve">
IM OZG-Informationsportal. Kommunen erhalten Zugriff über die BayKommun.</t>
    </r>
  </si>
  <si>
    <r>
      <rPr>
        <b/>
        <sz val="12"/>
        <rFont val="Calibri"/>
        <family val="2"/>
        <scheme val="minor"/>
      </rPr>
      <t>Diese Tabelle zeigt die gemäß SDG2 mit Feedback zu versehenden, bayerischen</t>
    </r>
    <r>
      <rPr>
        <sz val="12"/>
        <rFont val="Calibri"/>
        <family val="2"/>
        <scheme val="minor"/>
      </rPr>
      <t xml:space="preserve"> </t>
    </r>
    <r>
      <rPr>
        <b/>
        <sz val="12"/>
        <color rgb="FFFF0000"/>
        <rFont val="Calibri"/>
        <family val="2"/>
        <scheme val="minor"/>
      </rPr>
      <t>Online-Services</t>
    </r>
    <r>
      <rPr>
        <b/>
        <sz val="12"/>
        <rFont val="Calibri"/>
        <family val="2"/>
        <scheme val="minor"/>
      </rPr>
      <t xml:space="preserve"> </t>
    </r>
    <r>
      <rPr>
        <sz val="12"/>
        <rFont val="Calibri"/>
        <family val="2"/>
        <scheme val="minor"/>
      </rPr>
      <t>(</t>
    </r>
    <r>
      <rPr>
        <sz val="12"/>
        <color rgb="FFFF0000"/>
        <rFont val="Calibri"/>
        <family val="2"/>
        <scheme val="minor"/>
      </rPr>
      <t>Stand: November 2024</t>
    </r>
    <r>
      <rPr>
        <sz val="12"/>
        <rFont val="Calibri"/>
        <family val="2"/>
        <scheme val="minor"/>
      </rPr>
      <t xml:space="preserve">) </t>
    </r>
    <r>
      <rPr>
        <b/>
        <sz val="12"/>
        <rFont val="Calibri"/>
        <family val="2"/>
        <scheme val="minor"/>
      </rPr>
      <t xml:space="preserve">
</t>
    </r>
    <r>
      <rPr>
        <sz val="12"/>
        <rFont val="Calibri"/>
        <family val="2"/>
        <scheme val="minor"/>
      </rPr>
      <t xml:space="preserve">
Diese Liste basiert auf Tabellenblatt 3 "SDG2-relevante Leikas"
</t>
    </r>
    <r>
      <rPr>
        <b/>
        <sz val="12"/>
        <color theme="1"/>
        <rFont val="Calibri"/>
        <family val="2"/>
        <scheme val="minor"/>
      </rPr>
      <t xml:space="preserve">- </t>
    </r>
    <r>
      <rPr>
        <sz val="12"/>
        <color theme="1"/>
        <rFont val="Calibri"/>
        <family val="2"/>
        <scheme val="minor"/>
      </rPr>
      <t xml:space="preserve">Die Tabelle ist </t>
    </r>
    <r>
      <rPr>
        <b/>
        <sz val="12"/>
        <color theme="1"/>
        <rFont val="Calibri"/>
        <family val="2"/>
        <scheme val="minor"/>
      </rPr>
      <t xml:space="preserve">nach Spalte K "NFK: IssueTyp" sortiert. </t>
    </r>
    <r>
      <rPr>
        <sz val="12"/>
        <color theme="1"/>
        <rFont val="Calibri"/>
        <family val="2"/>
        <scheme val="minor"/>
      </rPr>
      <t xml:space="preserve">
- Wenn Online-Services mehrere Leikas abdecken, wurden diese Zeilen </t>
    </r>
    <r>
      <rPr>
        <sz val="12"/>
        <color theme="0" tint="-0.499984740745262"/>
        <rFont val="Calibri"/>
        <family val="2"/>
        <scheme val="minor"/>
      </rPr>
      <t>grau</t>
    </r>
    <r>
      <rPr>
        <sz val="12"/>
        <color theme="1"/>
        <rFont val="Calibri"/>
        <family val="2"/>
        <scheme val="minor"/>
      </rPr>
      <t xml:space="preserve"> hinterlegt und in Spalte K "NFK: IssueTyp" ein einheitlicher Begriff definiert, der Teil des Feedback-Links und der Metadaten der NFK ist.</t>
    </r>
    <r>
      <rPr>
        <b/>
        <sz val="12"/>
        <color theme="1"/>
        <rFont val="Calibri"/>
        <family val="2"/>
        <scheme val="minor"/>
      </rPr>
      <t xml:space="preserve">
- </t>
    </r>
    <r>
      <rPr>
        <sz val="12"/>
        <color theme="1"/>
        <rFont val="Calibri"/>
        <family val="2"/>
        <scheme val="minor"/>
      </rPr>
      <t>Durch die Datenlage entstehende Wiedersprüche und fehlende Angaben sind mit</t>
    </r>
    <r>
      <rPr>
        <sz val="12"/>
        <color rgb="FFFF0000"/>
        <rFont val="Calibri"/>
        <family val="2"/>
        <scheme val="minor"/>
      </rPr>
      <t xml:space="preserve"> roter Schrift</t>
    </r>
    <r>
      <rPr>
        <sz val="12"/>
        <color theme="1"/>
        <rFont val="Calibri"/>
        <family val="2"/>
        <scheme val="minor"/>
      </rPr>
      <t xml:space="preserve"> markiert. 
- Bitte beachten Sie, dass diese Liste der mit Feedback zu versehenden Leikas erneut ergänzt werden kann, wenn die Evidence Survey zu neuen Ergebnissen kommt (nächstes Update vorrausichtlich im Frühjahr 2025)
</t>
    </r>
    <r>
      <rPr>
        <b/>
        <sz val="12"/>
        <color theme="1"/>
        <rFont val="Calibri"/>
        <family val="2"/>
        <scheme val="minor"/>
      </rPr>
      <t xml:space="preserve">
Feedbacklink </t>
    </r>
    <r>
      <rPr>
        <sz val="12"/>
        <color theme="1"/>
        <rFont val="Calibri"/>
        <family val="2"/>
        <scheme val="minor"/>
      </rPr>
      <t>(Spalte L)</t>
    </r>
    <r>
      <rPr>
        <b/>
        <sz val="12"/>
        <color theme="1"/>
        <rFont val="Calibri"/>
        <family val="2"/>
        <scheme val="minor"/>
      </rPr>
      <t xml:space="preserve">
</t>
    </r>
    <r>
      <rPr>
        <sz val="12"/>
        <color theme="1"/>
        <rFont val="Calibri"/>
        <family val="2"/>
        <scheme val="minor"/>
      </rPr>
      <t xml:space="preserve">- Die NFK erhebt Feedback auf Online-Services, die unter Umständen mehrere Leikas bedienen. Gleichzeitig kann die NFK nur ein Leika abbilden. Es musste sich bisher also für eine Leika (kleinste Ziffer) im Feedbacklink entschieden werden.
- Feedback muss am Ende (Bestätigungsseite) und/oder bei Abbruch (Abbruchseite) erfasst werden. Hier ist es in der Regel auch möglich, genau eine Leika zu identifizieren. 
- Sollte dennoch ein Online-Service weiterhin mehrere Leikas abdecken, ist der Feedbacklink mit der </t>
    </r>
    <r>
      <rPr>
        <b/>
        <sz val="12"/>
        <color theme="1"/>
        <rFont val="Calibri"/>
        <family val="2"/>
        <scheme val="minor"/>
      </rPr>
      <t>zahlenmäßig kleinsten Leika</t>
    </r>
    <r>
      <rPr>
        <sz val="12"/>
        <color theme="1"/>
        <rFont val="Calibri"/>
        <family val="2"/>
        <scheme val="minor"/>
      </rPr>
      <t xml:space="preserve"> zu verwenden (</t>
    </r>
    <r>
      <rPr>
        <b/>
        <sz val="12"/>
        <color theme="1"/>
        <rFont val="Calibri"/>
        <family val="2"/>
        <scheme val="minor"/>
      </rPr>
      <t>gefettete Einträge</t>
    </r>
    <r>
      <rPr>
        <sz val="12"/>
        <color theme="1"/>
        <rFont val="Calibri"/>
        <family val="2"/>
        <scheme val="minor"/>
      </rPr>
      <t xml:space="preserve"> in Spalte L)
</t>
    </r>
    <r>
      <rPr>
        <b/>
        <sz val="12"/>
        <color theme="1"/>
        <rFont val="Calibri"/>
        <family val="2"/>
        <scheme val="minor"/>
      </rPr>
      <t xml:space="preserve">- Durch die Domainumstellung der NFK beim BMI wurden alle Links aktualisiert!
- </t>
    </r>
    <r>
      <rPr>
        <sz val="12"/>
        <color rgb="FFFF0000"/>
        <rFont val="Calibri"/>
        <family val="2"/>
        <scheme val="minor"/>
      </rPr>
      <t>Die Link-Variante läuft 30.06.2025 aus!</t>
    </r>
    <r>
      <rPr>
        <sz val="12"/>
        <color theme="1"/>
        <rFont val="Calibri"/>
        <family val="2"/>
        <scheme val="minor"/>
      </rPr>
      <t xml:space="preserve">
</t>
    </r>
    <r>
      <rPr>
        <b/>
        <sz val="12"/>
        <color theme="1"/>
        <rFont val="Calibri"/>
        <family val="2"/>
        <scheme val="minor"/>
      </rPr>
      <t xml:space="preserve">
</t>
    </r>
    <r>
      <rPr>
        <b/>
        <sz val="12"/>
        <color rgb="FFFF0000"/>
        <rFont val="Calibri"/>
        <family val="2"/>
        <scheme val="minor"/>
      </rPr>
      <t>Ressorts</t>
    </r>
    <r>
      <rPr>
        <b/>
        <sz val="12"/>
        <color theme="1"/>
        <rFont val="Calibri"/>
        <family val="2"/>
        <scheme val="minor"/>
      </rPr>
      <t xml:space="preserve">
</t>
    </r>
    <r>
      <rPr>
        <sz val="12"/>
        <color theme="1"/>
        <rFont val="Calibri"/>
        <family val="2"/>
        <scheme val="minor"/>
      </rPr>
      <t xml:space="preserve">- Die Ressorts haben die Tabelle (Status der Leikas und deren richtige/fehlende Zusammenführung zu Online-Services (Spalte K)) </t>
    </r>
    <r>
      <rPr>
        <b/>
        <sz val="12"/>
        <color theme="1"/>
        <rFont val="Calibri"/>
        <family val="2"/>
        <scheme val="minor"/>
      </rPr>
      <t>zu prüfen</t>
    </r>
    <r>
      <rPr>
        <sz val="12"/>
        <color theme="1"/>
        <rFont val="Calibri"/>
        <family val="2"/>
        <scheme val="minor"/>
      </rPr>
      <t xml:space="preserve"> und Veränderungen/Ergänzungen an das StMD </t>
    </r>
    <r>
      <rPr>
        <b/>
        <sz val="12"/>
        <color theme="1"/>
        <rFont val="Calibri"/>
        <family val="2"/>
        <scheme val="minor"/>
      </rPr>
      <t>zu melden</t>
    </r>
    <r>
      <rPr>
        <sz val="12"/>
        <color theme="1"/>
        <rFont val="Calibri"/>
        <family val="2"/>
        <scheme val="minor"/>
      </rPr>
      <t xml:space="preserve">.
- Die Ressorts </t>
    </r>
    <r>
      <rPr>
        <b/>
        <sz val="12"/>
        <color theme="1"/>
        <rFont val="Calibri"/>
        <family val="2"/>
        <scheme val="minor"/>
      </rPr>
      <t>verantworten</t>
    </r>
    <r>
      <rPr>
        <sz val="12"/>
        <color theme="1"/>
        <rFont val="Calibri"/>
        <family val="2"/>
        <scheme val="minor"/>
      </rPr>
      <t xml:space="preserve"> die Feedbackintegration</t>
    </r>
    <r>
      <rPr>
        <b/>
        <sz val="12"/>
        <color theme="1"/>
        <rFont val="Calibri"/>
        <family val="2"/>
        <scheme val="minor"/>
      </rPr>
      <t xml:space="preserve"> </t>
    </r>
    <r>
      <rPr>
        <sz val="12"/>
        <color theme="1"/>
        <rFont val="Calibri"/>
        <family val="2"/>
        <scheme val="minor"/>
      </rPr>
      <t xml:space="preserve">bei zentralen Dienstleistern und mittelbaren Behörden (Spalten C und I).
</t>
    </r>
    <r>
      <rPr>
        <b/>
        <sz val="12"/>
        <color theme="1"/>
        <rFont val="Calibri"/>
        <family val="2"/>
        <scheme val="minor"/>
      </rPr>
      <t xml:space="preserve">
</t>
    </r>
    <r>
      <rPr>
        <b/>
        <sz val="12"/>
        <color rgb="FFFF0000"/>
        <rFont val="Calibri"/>
        <family val="2"/>
        <scheme val="minor"/>
      </rPr>
      <t>Kommunen</t>
    </r>
    <r>
      <rPr>
        <b/>
        <sz val="12"/>
        <color theme="1"/>
        <rFont val="Calibri"/>
        <family val="2"/>
        <scheme val="minor"/>
      </rPr>
      <t xml:space="preserve">
- </t>
    </r>
    <r>
      <rPr>
        <sz val="12"/>
        <color theme="1"/>
        <rFont val="Calibri"/>
        <family val="2"/>
        <scheme val="minor"/>
      </rPr>
      <t xml:space="preserve">Kommunen haben die unten aufgeführten Verfahren </t>
    </r>
    <r>
      <rPr>
        <b/>
        <sz val="12"/>
        <color theme="1"/>
        <rFont val="Calibri"/>
        <family val="2"/>
        <scheme val="minor"/>
      </rPr>
      <t>zu prüfen</t>
    </r>
    <r>
      <rPr>
        <sz val="12"/>
        <color theme="1"/>
        <rFont val="Calibri"/>
        <family val="2"/>
        <scheme val="minor"/>
      </rPr>
      <t>: Gibt es kommunale Eigenprogrammierungen oder kommunal beauftragte Dienstleister für die Online-Services (Spalten E und J)?</t>
    </r>
    <r>
      <rPr>
        <b/>
        <sz val="12"/>
        <color theme="1"/>
        <rFont val="Calibri"/>
        <family val="2"/>
        <scheme val="minor"/>
      </rPr>
      <t xml:space="preserve">
- </t>
    </r>
    <r>
      <rPr>
        <sz val="12"/>
        <color theme="1"/>
        <rFont val="Calibri"/>
        <family val="2"/>
        <scheme val="minor"/>
      </rPr>
      <t xml:space="preserve">Ist dies der Fall, ist der Feedback-Link (Spalte L) mit dem ARS (Amtlichen Regionalschlüssel) zu ergänzen.
- Die Kommunen </t>
    </r>
    <r>
      <rPr>
        <b/>
        <sz val="12"/>
        <color theme="1"/>
        <rFont val="Calibri"/>
        <family val="2"/>
        <scheme val="minor"/>
      </rPr>
      <t xml:space="preserve">verantworten </t>
    </r>
    <r>
      <rPr>
        <sz val="12"/>
        <color theme="1"/>
        <rFont val="Calibri"/>
        <family val="2"/>
        <scheme val="minor"/>
      </rPr>
      <t>die Feedbackintegration in "ihre" Online-Services.</t>
    </r>
  </si>
  <si>
    <r>
      <rPr>
        <b/>
        <sz val="12"/>
        <color rgb="FF000000"/>
        <rFont val="Calibri"/>
        <family val="2"/>
        <scheme val="minor"/>
      </rPr>
      <t>Wie lese ich diese Excel-Tabellenmappe?</t>
    </r>
    <r>
      <rPr>
        <sz val="12"/>
        <color indexed="8"/>
        <rFont val="Calibri"/>
        <family val="2"/>
        <scheme val="minor"/>
      </rPr>
      <t xml:space="preserve">
</t>
    </r>
    <r>
      <rPr>
        <sz val="12"/>
        <color rgb="FF000000"/>
        <rFont val="Calibri"/>
        <family val="2"/>
        <scheme val="minor"/>
      </rPr>
      <t xml:space="preserve">Tabellenblatt "Information" dient als Anleitung und FAQ. Tabellenblatt "Überblick SDG2-rel. Leistungen" zeigt eine Zusammenfassung der Anzahl relevanter Leikas als Hilfestellung. 
</t>
    </r>
    <r>
      <rPr>
        <sz val="12"/>
        <color rgb="FFFF0000"/>
        <rFont val="Calibri"/>
        <family val="2"/>
        <scheme val="minor"/>
      </rPr>
      <t xml:space="preserve">Tabellenblatt "SDG2-relevante Leikas"
</t>
    </r>
    <r>
      <rPr>
        <sz val="12"/>
        <color rgb="FF000000"/>
        <rFont val="Calibri"/>
        <family val="2"/>
        <scheme val="minor"/>
      </rPr>
      <t xml:space="preserve">- Hier finden Sie eine Übersicht der SDG2-relevanten </t>
    </r>
    <r>
      <rPr>
        <b/>
        <sz val="12"/>
        <color rgb="FFFF0000"/>
        <rFont val="Calibri"/>
        <family val="2"/>
        <scheme val="minor"/>
      </rPr>
      <t>Leikas,</t>
    </r>
    <r>
      <rPr>
        <sz val="12"/>
        <color rgb="FF000000"/>
        <rFont val="Calibri"/>
        <family val="2"/>
        <scheme val="minor"/>
      </rPr>
      <t xml:space="preserve"> welche in den Ressorts aktualisiert und ergänzt wurde.
- In roter Schrift sind Einträge versehen, die noch unklar sind oder fehlen (in Abstimmung mit den Ressorts).
- orange hinterlegt sind die Zeilen, deren Leika neu hinzugekommen sind.
- Die </t>
    </r>
    <r>
      <rPr>
        <b/>
        <sz val="12"/>
        <color rgb="FF000000"/>
        <rFont val="Calibri"/>
        <family val="2"/>
        <scheme val="minor"/>
      </rPr>
      <t>Feedback-Links</t>
    </r>
    <r>
      <rPr>
        <sz val="12"/>
        <color rgb="FF000000"/>
        <rFont val="Calibri"/>
        <family val="2"/>
        <scheme val="minor"/>
      </rPr>
      <t xml:space="preserve"> pro Leika sind in Spalte W bereits enthalten.
</t>
    </r>
    <r>
      <rPr>
        <sz val="12"/>
        <color indexed="8"/>
        <rFont val="Calibri"/>
        <family val="2"/>
        <scheme val="minor"/>
      </rPr>
      <t xml:space="preserve">
</t>
    </r>
    <r>
      <rPr>
        <sz val="12"/>
        <color rgb="FFFF0000"/>
        <rFont val="Calibri"/>
        <family val="2"/>
        <scheme val="minor"/>
      </rPr>
      <t xml:space="preserve">Zentral ist das </t>
    </r>
    <r>
      <rPr>
        <u/>
        <sz val="12"/>
        <color rgb="FFFF0000"/>
        <rFont val="Calibri"/>
        <family val="2"/>
        <scheme val="minor"/>
      </rPr>
      <t>Tabellenblatt "Services mit Feedback".</t>
    </r>
    <r>
      <rPr>
        <sz val="12"/>
        <color rgb="FFFF0000"/>
        <rFont val="Calibri"/>
        <family val="2"/>
        <scheme val="minor"/>
      </rPr>
      <t xml:space="preserve">
</t>
    </r>
    <r>
      <rPr>
        <sz val="12"/>
        <rFont val="Calibri"/>
        <family val="2"/>
        <scheme val="minor"/>
      </rPr>
      <t xml:space="preserve">- Hier finden Sie die grundsätzlich mit Feedback zu versehenden </t>
    </r>
    <r>
      <rPr>
        <b/>
        <sz val="12"/>
        <color rgb="FFFF0000"/>
        <rFont val="Calibri"/>
        <family val="2"/>
        <scheme val="minor"/>
      </rPr>
      <t>Online-Services</t>
    </r>
    <r>
      <rPr>
        <sz val="12"/>
        <color theme="1"/>
        <rFont val="Calibri"/>
        <family val="2"/>
        <scheme val="minor"/>
      </rPr>
      <t xml:space="preserve">. </t>
    </r>
    <r>
      <rPr>
        <b/>
        <sz val="12"/>
        <color rgb="FFFF0000"/>
        <rFont val="Calibri"/>
        <family val="2"/>
        <scheme val="minor"/>
      </rPr>
      <t xml:space="preserve">
</t>
    </r>
    <r>
      <rPr>
        <sz val="12"/>
        <color theme="1"/>
        <rFont val="Calibri"/>
        <family val="2"/>
        <scheme val="minor"/>
      </rPr>
      <t xml:space="preserve">- Die von einem Online-Service abgedeckte Leikas wurden dafür einheitlich benannt in Spalte K und grau hinterlegt.
</t>
    </r>
    <r>
      <rPr>
        <sz val="12"/>
        <rFont val="Calibri"/>
        <family val="2"/>
        <scheme val="minor"/>
      </rPr>
      <t xml:space="preserve">- In roter Schrift sind Einträge versehen, die noch unklar sind oder fehlen (in Abstimmung mit den Ressorts).
- In Spalte L sind die </t>
    </r>
    <r>
      <rPr>
        <b/>
        <sz val="12"/>
        <rFont val="Calibri"/>
        <family val="2"/>
        <scheme val="minor"/>
      </rPr>
      <t xml:space="preserve">Feedback-Links </t>
    </r>
    <r>
      <rPr>
        <sz val="12"/>
        <rFont val="Calibri"/>
        <family val="2"/>
        <scheme val="minor"/>
      </rPr>
      <t xml:space="preserve">pro Leika/Online-Service.
</t>
    </r>
    <r>
      <rPr>
        <sz val="12"/>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</si>
</sst>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indexed="8"/>
      <name val="Calibri"/>
      <family val="2"/>
      <scheme val="minor"/>
    </font>
    <font>
      <b/>
      <sz val="11"/>
      <name val="Calibri"/>
      <family val="2"/>
    </font>
    <font>
      <sz val="11"/>
      <name val="Calibri"/>
      <family val="2"/>
      <scheme val="minor"/>
    </font>
    <font>
      <b/>
      <u/>
      <sz val="11"/>
      <color indexed="8"/>
      <name val="Calibri"/>
      <family val="2"/>
      <scheme val="minor"/>
    </font>
    <font>
      <b/>
      <u/>
      <sz val="11"/>
      <name val="Calibri"/>
      <family val="2"/>
      <scheme val="minor"/>
    </font>
    <font>
      <b/>
      <sz val="12"/>
      <color indexed="8"/>
      <name val="Calibri"/>
      <family val="2"/>
      <scheme val="minor"/>
    </font>
    <font>
      <b/>
      <sz val="12"/>
      <name val="Calibri"/>
      <family val="2"/>
      <scheme val="minor"/>
    </font>
    <font>
      <sz val="12"/>
      <color indexed="8"/>
      <name val="Calibri"/>
      <family val="2"/>
      <scheme val="minor"/>
    </font>
    <font>
      <b/>
      <sz val="12"/>
      <color rgb="FF000000"/>
      <name val="Calibri"/>
      <family val="2"/>
      <scheme val="minor"/>
    </font>
    <font>
      <sz val="12"/>
      <name val="Calibri"/>
      <family val="2"/>
      <scheme val="minor"/>
    </font>
    <font>
      <u/>
      <sz val="12"/>
      <name val="Calibri"/>
      <family val="2"/>
      <scheme val="minor"/>
    </font>
    <font>
      <sz val="12"/>
      <color rgb="FFFF0000"/>
      <name val="Calibri"/>
      <family val="2"/>
      <scheme val="minor"/>
    </font>
    <font>
      <u/>
      <sz val="12"/>
      <color rgb="FF000000"/>
      <name val="Calibri"/>
      <family val="2"/>
      <scheme val="minor"/>
    </font>
    <font>
      <sz val="12"/>
      <color rgb="FF000000"/>
      <name val="Calibri"/>
      <family val="2"/>
      <scheme val="minor"/>
    </font>
    <font>
      <u/>
      <sz val="12"/>
      <color indexed="8"/>
      <name val="Calibri"/>
      <family val="2"/>
      <scheme val="minor"/>
    </font>
    <font>
      <u/>
      <sz val="12"/>
      <color rgb="FFFF0000"/>
      <name val="Calibri"/>
      <family val="2"/>
      <scheme val="minor"/>
    </font>
    <font>
      <sz val="12"/>
      <color theme="1"/>
      <name val="Calibri"/>
      <family val="2"/>
      <scheme val="minor"/>
    </font>
    <font>
      <u/>
      <sz val="11"/>
      <color theme="10"/>
      <name val="Calibri"/>
      <family val="2"/>
      <scheme val="minor"/>
    </font>
    <font>
      <sz val="11"/>
      <color theme="1"/>
      <name val="Calibri"/>
      <family val="2"/>
    </font>
    <font>
      <b/>
      <sz val="12"/>
      <color rgb="FFFF0000"/>
      <name val="Calibri"/>
      <family val="2"/>
      <scheme val="minor"/>
    </font>
    <font>
      <b/>
      <sz val="12"/>
      <color theme="1"/>
      <name val="Calibri"/>
      <family val="2"/>
      <scheme val="minor"/>
    </font>
    <font>
      <sz val="11"/>
      <name val="Calibri"/>
      <family val="2"/>
    </font>
    <font>
      <b/>
      <u/>
      <sz val="11"/>
      <color theme="10"/>
      <name val="Calibri"/>
      <family val="2"/>
      <scheme val="minor"/>
    </font>
    <font>
      <sz val="11"/>
      <color rgb="FFFF0000"/>
      <name val="Calibri"/>
      <family val="2"/>
    </font>
    <font>
      <sz val="12"/>
      <color theme="5" tint="-0.249977111117893"/>
      <name val="Calibri"/>
      <family val="2"/>
      <scheme val="minor"/>
    </font>
    <font>
      <sz val="12"/>
      <color theme="0" tint="-0.499984740745262"/>
      <name val="Calibri"/>
      <family val="2"/>
      <scheme val="minor"/>
    </font>
    <font>
      <u/>
      <sz val="12"/>
      <color theme="1"/>
      <name val="Calibri"/>
      <family val="2"/>
      <scheme val="minor"/>
    </font>
    <font>
      <sz val="8"/>
      <name val="Calibri"/>
      <family val="2"/>
      <scheme val="minor"/>
    </font>
    <font>
      <u/>
      <sz val="11"/>
      <color theme="4"/>
      <name val="Calibri"/>
      <family val="2"/>
      <scheme val="minor"/>
    </font>
    <font>
      <b/>
      <u/>
      <sz val="11"/>
      <color theme="4"/>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79998168889431442"/>
        <bgColor indexed="64"/>
      </patternFill>
    </fill>
  </fills>
  <borders count="1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s>
  <cellStyleXfs count="4">
    <xf numFmtId="0" fontId="0" fillId="0" borderId="0"/>
    <xf numFmtId="0" fontId="26" fillId="0" borderId="0" applyNumberFormat="0" applyFill="0" applyBorder="0" applyAlignment="0" applyProtection="0"/>
    <xf numFmtId="0" fontId="7" fillId="0" borderId="0"/>
    <xf numFmtId="0" fontId="5" fillId="0" borderId="0"/>
  </cellStyleXfs>
  <cellXfs count="88">
    <xf numFmtId="0" fontId="0" fillId="0" borderId="0" xfId="0"/>
    <xf numFmtId="0" fontId="0" fillId="0" borderId="8" xfId="0" applyBorder="1"/>
    <xf numFmtId="0" fontId="12" fillId="0" borderId="3" xfId="0" applyFont="1" applyBorder="1" applyAlignment="1">
      <alignment horizontal="left"/>
    </xf>
    <xf numFmtId="0" fontId="13" fillId="0" borderId="1" xfId="0" applyFont="1" applyBorder="1" applyAlignment="1">
      <alignment horizontal="left"/>
    </xf>
    <xf numFmtId="0" fontId="0" fillId="0" borderId="7" xfId="0" applyBorder="1" applyAlignment="1">
      <alignment horizontal="right"/>
    </xf>
    <xf numFmtId="0" fontId="16" fillId="0" borderId="0" xfId="0" applyFont="1"/>
    <xf numFmtId="0" fontId="9" fillId="0" borderId="7" xfId="0" applyFont="1" applyBorder="1"/>
    <xf numFmtId="0" fontId="9" fillId="0" borderId="8" xfId="0" applyFont="1" applyBorder="1" applyAlignment="1">
      <alignment horizontal="left"/>
    </xf>
    <xf numFmtId="0" fontId="7" fillId="0" borderId="0" xfId="2"/>
    <xf numFmtId="0" fontId="10" fillId="0" borderId="2" xfId="2" applyFont="1" applyBorder="1" applyAlignment="1">
      <alignment horizontal="left" wrapText="1"/>
    </xf>
    <xf numFmtId="0" fontId="7" fillId="3" borderId="4" xfId="2" applyFill="1" applyBorder="1"/>
    <xf numFmtId="1" fontId="7" fillId="0" borderId="0" xfId="2" applyNumberFormat="1"/>
    <xf numFmtId="1" fontId="10" fillId="0" borderId="2" xfId="2" applyNumberFormat="1" applyFont="1" applyBorder="1" applyAlignment="1">
      <alignment horizontal="left" wrapText="1"/>
    </xf>
    <xf numFmtId="0" fontId="10" fillId="0" borderId="3" xfId="2" applyFont="1" applyBorder="1" applyAlignment="1">
      <alignment horizontal="left" wrapText="1"/>
    </xf>
    <xf numFmtId="1" fontId="7" fillId="0" borderId="4" xfId="2" applyNumberFormat="1" applyBorder="1"/>
    <xf numFmtId="0" fontId="7" fillId="0" borderId="4" xfId="2" applyBorder="1"/>
    <xf numFmtId="0" fontId="7" fillId="0" borderId="4" xfId="2" applyBorder="1" applyAlignment="1">
      <alignment horizontal="center"/>
    </xf>
    <xf numFmtId="0" fontId="30" fillId="0" borderId="4" xfId="2" applyFont="1" applyBorder="1"/>
    <xf numFmtId="14" fontId="30" fillId="0" borderId="4" xfId="2" applyNumberFormat="1" applyFont="1" applyBorder="1" applyAlignment="1">
      <alignment horizontal="left"/>
    </xf>
    <xf numFmtId="14" fontId="7" fillId="0" borderId="4" xfId="2" applyNumberFormat="1" applyBorder="1" applyAlignment="1">
      <alignment horizontal="left"/>
    </xf>
    <xf numFmtId="0" fontId="27" fillId="0" borderId="4" xfId="2" applyFont="1" applyBorder="1"/>
    <xf numFmtId="14" fontId="27" fillId="0" borderId="4" xfId="2" applyNumberFormat="1" applyFont="1" applyBorder="1" applyAlignment="1">
      <alignment horizontal="left"/>
    </xf>
    <xf numFmtId="1" fontId="7" fillId="2" borderId="4" xfId="2" applyNumberFormat="1" applyFill="1" applyBorder="1"/>
    <xf numFmtId="0" fontId="7" fillId="2" borderId="4" xfId="2" applyFill="1" applyBorder="1"/>
    <xf numFmtId="0" fontId="7" fillId="2" borderId="4" xfId="2" applyFill="1" applyBorder="1" applyAlignment="1">
      <alignment horizontal="center"/>
    </xf>
    <xf numFmtId="14" fontId="7" fillId="2" borderId="4" xfId="2" applyNumberFormat="1" applyFill="1" applyBorder="1" applyAlignment="1">
      <alignment horizontal="left"/>
    </xf>
    <xf numFmtId="0" fontId="27" fillId="2" borderId="4" xfId="2" applyFont="1" applyFill="1" applyBorder="1"/>
    <xf numFmtId="14" fontId="27" fillId="2" borderId="4" xfId="2" applyNumberFormat="1" applyFont="1" applyFill="1" applyBorder="1" applyAlignment="1">
      <alignment horizontal="left"/>
    </xf>
    <xf numFmtId="1" fontId="7" fillId="4" borderId="4" xfId="2" applyNumberFormat="1" applyFill="1" applyBorder="1"/>
    <xf numFmtId="0" fontId="7" fillId="4" borderId="4" xfId="2" applyFill="1" applyBorder="1"/>
    <xf numFmtId="14" fontId="7" fillId="4" borderId="4" xfId="2" applyNumberFormat="1" applyFill="1" applyBorder="1" applyAlignment="1">
      <alignment horizontal="left"/>
    </xf>
    <xf numFmtId="0" fontId="7" fillId="4" borderId="4" xfId="2" applyFill="1" applyBorder="1" applyAlignment="1">
      <alignment horizontal="center"/>
    </xf>
    <xf numFmtId="0" fontId="27" fillId="4" borderId="4" xfId="2" applyFont="1" applyFill="1" applyBorder="1"/>
    <xf numFmtId="0" fontId="31" fillId="0" borderId="4" xfId="1" applyFont="1" applyFill="1" applyBorder="1"/>
    <xf numFmtId="1" fontId="7" fillId="3" borderId="4" xfId="2" applyNumberFormat="1" applyFill="1" applyBorder="1"/>
    <xf numFmtId="0" fontId="7" fillId="3" borderId="4" xfId="2" applyFill="1" applyBorder="1" applyAlignment="1">
      <alignment horizontal="center"/>
    </xf>
    <xf numFmtId="0" fontId="7" fillId="5" borderId="4" xfId="2" applyFill="1" applyBorder="1"/>
    <xf numFmtId="1" fontId="7" fillId="5" borderId="4" xfId="2" applyNumberFormat="1" applyFill="1" applyBorder="1"/>
    <xf numFmtId="0" fontId="7" fillId="5" borderId="4" xfId="2" applyFill="1" applyBorder="1" applyAlignment="1">
      <alignment horizontal="center"/>
    </xf>
    <xf numFmtId="0" fontId="11" fillId="5" borderId="4" xfId="2" applyFont="1" applyFill="1" applyBorder="1"/>
    <xf numFmtId="0" fontId="31" fillId="5" borderId="4" xfId="1" applyFont="1" applyFill="1" applyBorder="1"/>
    <xf numFmtId="14" fontId="7" fillId="5" borderId="4" xfId="2" applyNumberFormat="1" applyFill="1" applyBorder="1" applyAlignment="1">
      <alignment horizontal="left"/>
    </xf>
    <xf numFmtId="0" fontId="27" fillId="3" borderId="4" xfId="2" applyFont="1" applyFill="1" applyBorder="1"/>
    <xf numFmtId="14" fontId="27" fillId="3" borderId="4" xfId="2" applyNumberFormat="1" applyFont="1" applyFill="1" applyBorder="1" applyAlignment="1">
      <alignment horizontal="left"/>
    </xf>
    <xf numFmtId="0" fontId="6" fillId="0" borderId="4" xfId="2" applyFont="1" applyBorder="1"/>
    <xf numFmtId="0" fontId="26" fillId="0" borderId="4" xfId="1" applyFill="1" applyBorder="1"/>
    <xf numFmtId="0" fontId="31" fillId="2" borderId="4" xfId="1" applyFont="1" applyFill="1" applyBorder="1"/>
    <xf numFmtId="0" fontId="26" fillId="2" borderId="4" xfId="1" applyFill="1" applyBorder="1"/>
    <xf numFmtId="0" fontId="31" fillId="4" borderId="4" xfId="1" applyFont="1" applyFill="1" applyBorder="1"/>
    <xf numFmtId="0" fontId="26" fillId="4" borderId="4" xfId="1" applyFill="1" applyBorder="1"/>
    <xf numFmtId="0" fontId="18" fillId="0" borderId="0" xfId="2" applyFont="1" applyAlignment="1">
      <alignment vertical="top" wrapText="1"/>
    </xf>
    <xf numFmtId="0" fontId="4" fillId="0" borderId="4" xfId="2" applyFont="1" applyBorder="1" applyAlignment="1">
      <alignment horizontal="center"/>
    </xf>
    <xf numFmtId="0" fontId="26" fillId="0" borderId="9" xfId="1" applyFill="1" applyBorder="1"/>
    <xf numFmtId="0" fontId="11" fillId="0" borderId="4" xfId="2" applyFont="1" applyBorder="1"/>
    <xf numFmtId="0" fontId="8" fillId="3" borderId="4" xfId="2" applyFont="1" applyFill="1" applyBorder="1"/>
    <xf numFmtId="0" fontId="11" fillId="3" borderId="4" xfId="2" applyFont="1" applyFill="1" applyBorder="1"/>
    <xf numFmtId="1" fontId="3" fillId="0" borderId="4" xfId="2" applyNumberFormat="1" applyFont="1" applyBorder="1"/>
    <xf numFmtId="1" fontId="3" fillId="0" borderId="10" xfId="2" applyNumberFormat="1" applyFont="1" applyBorder="1"/>
    <xf numFmtId="1" fontId="7" fillId="0" borderId="10" xfId="2" applyNumberFormat="1" applyBorder="1"/>
    <xf numFmtId="0" fontId="26" fillId="2" borderId="9" xfId="1" applyFill="1" applyBorder="1"/>
    <xf numFmtId="0" fontId="26" fillId="3" borderId="4" xfId="1" applyFill="1" applyBorder="1"/>
    <xf numFmtId="0" fontId="11" fillId="0" borderId="0" xfId="2" applyFont="1"/>
    <xf numFmtId="0" fontId="8" fillId="0" borderId="4" xfId="2" applyFont="1" applyBorder="1"/>
    <xf numFmtId="0" fontId="32" fillId="0" borderId="4" xfId="2" applyFont="1" applyBorder="1"/>
    <xf numFmtId="14" fontId="32" fillId="0" borderId="4" xfId="2" applyNumberFormat="1" applyFont="1" applyBorder="1" applyAlignment="1">
      <alignment horizontal="left"/>
    </xf>
    <xf numFmtId="0" fontId="32" fillId="2" borderId="4" xfId="2" applyFont="1" applyFill="1" applyBorder="1"/>
    <xf numFmtId="14" fontId="32" fillId="2" borderId="4" xfId="2" applyNumberFormat="1" applyFont="1" applyFill="1" applyBorder="1" applyAlignment="1">
      <alignment horizontal="left"/>
    </xf>
    <xf numFmtId="0" fontId="32" fillId="3" borderId="4" xfId="2" applyFont="1" applyFill="1" applyBorder="1"/>
    <xf numFmtId="14" fontId="32" fillId="3" borderId="4" xfId="2" applyNumberFormat="1" applyFont="1" applyFill="1" applyBorder="1" applyAlignment="1">
      <alignment horizontal="left"/>
    </xf>
    <xf numFmtId="0" fontId="2" fillId="0" borderId="4" xfId="2" applyFont="1" applyBorder="1"/>
    <xf numFmtId="0" fontId="37" fillId="0" borderId="9" xfId="1" applyFont="1" applyFill="1" applyBorder="1"/>
    <xf numFmtId="0" fontId="37" fillId="0" borderId="4" xfId="1" applyFont="1" applyFill="1" applyBorder="1"/>
    <xf numFmtId="0" fontId="38" fillId="5" borderId="4" xfId="1" applyFont="1" applyFill="1" applyBorder="1"/>
    <xf numFmtId="0" fontId="38" fillId="0" borderId="4" xfId="1" applyFont="1" applyFill="1" applyBorder="1"/>
    <xf numFmtId="1" fontId="11" fillId="0" borderId="4" xfId="2" applyNumberFormat="1" applyFont="1" applyBorder="1"/>
    <xf numFmtId="0" fontId="11" fillId="0" borderId="4" xfId="2" applyFont="1" applyBorder="1" applyAlignment="1">
      <alignment horizontal="center"/>
    </xf>
    <xf numFmtId="0" fontId="3" fillId="5" borderId="4" xfId="2" applyFont="1" applyFill="1" applyBorder="1"/>
    <xf numFmtId="0" fontId="4" fillId="5" borderId="4" xfId="2" applyFont="1" applyFill="1" applyBorder="1"/>
    <xf numFmtId="0" fontId="1" fillId="0" borderId="4" xfId="2" applyFont="1" applyBorder="1"/>
    <xf numFmtId="0" fontId="16" fillId="0" borderId="0" xfId="0" applyFont="1" applyAlignment="1">
      <alignment horizontal="left" vertical="top" wrapText="1"/>
    </xf>
    <xf numFmtId="0" fontId="18" fillId="0" borderId="0" xfId="2" applyFont="1" applyAlignment="1">
      <alignment horizontal="left" vertical="top" wrapText="1"/>
    </xf>
    <xf numFmtId="0" fontId="28" fillId="0" borderId="6"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28" fillId="0" borderId="5"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cellXfs>
  <cellStyles count="4">
    <cellStyle name="Link" xfId="1" builtinId="8"/>
    <cellStyle name="Standard" xfId="0" builtinId="0"/>
    <cellStyle name="Standard 2" xfId="2" xr:uid="{65F4A9FF-8BA1-493C-9F5B-1FF9505FCDEC}"/>
    <cellStyle name="Standard 3" xfId="3" xr:uid="{E181A53B-1DE2-4108-B21B-27301833604A}"/>
  </cellStyles>
  <dxfs count="45">
    <dxf>
      <fill>
        <patternFill patternType="none">
          <fgColor indexed="64"/>
          <bgColor auto="1"/>
        </patternFill>
      </fill>
      <border diagonalUp="0" diagonalDown="0" outline="0">
        <left style="thin">
          <color auto="1"/>
        </left>
        <right style="thin">
          <color indexed="64"/>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numFmt numFmtId="19" formatCode="dd/mm/yyyy"/>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numFmt numFmtId="1" formatCode="0"/>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indexed="64"/>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rgb="FFD3D3D3"/>
          <bgColor rgb="FFD3D3D3"/>
        </patternFill>
      </fill>
    </dxf>
    <dxf>
      <border>
        <bottom style="thin">
          <color indexed="64"/>
        </bottom>
      </border>
    </dxf>
    <dxf>
      <font>
        <b/>
        <i val="0"/>
        <strike val="0"/>
        <condense val="0"/>
        <extend val="0"/>
        <outline val="0"/>
        <shadow val="0"/>
        <u val="none"/>
        <vertAlign val="baseline"/>
        <sz val="11"/>
        <color auto="1"/>
        <name val="Calibri"/>
        <scheme val="none"/>
      </font>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none">
          <fgColor rgb="FFD3D3D3"/>
          <bgColor auto="1"/>
        </patternFill>
      </fill>
      <border diagonalUp="0" diagonalDown="0" outline="0">
        <left style="thin">
          <color auto="1"/>
        </left>
        <right style="thin">
          <color indexed="64"/>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indexed="64"/>
        </right>
        <top style="thin">
          <color indexed="64"/>
        </top>
        <bottom style="thin">
          <color indexed="64"/>
        </bottom>
      </border>
    </dxf>
    <dxf>
      <font>
        <b val="0"/>
      </font>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numFmt numFmtId="19" formatCode="dd/mm/yyyy"/>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fill>
        <patternFill patternType="none">
          <fgColor indexed="64"/>
          <bgColor auto="1"/>
        </patternFill>
      </fill>
      <border diagonalUp="0" diagonalDown="0" outline="0">
        <left style="thin">
          <color auto="1"/>
        </left>
        <right style="thin">
          <color auto="1"/>
        </right>
        <top style="thin">
          <color indexed="64"/>
        </top>
        <bottom style="thin">
          <color indexed="64"/>
        </bottom>
      </border>
    </dxf>
    <dxf>
      <font>
        <b val="0"/>
      </font>
      <numFmt numFmtId="1" formatCode="0"/>
      <fill>
        <patternFill patternType="none">
          <fgColor indexed="64"/>
          <bgColor auto="1"/>
        </patternFill>
      </fill>
      <border diagonalUp="0" diagonalDown="0" outline="0">
        <left/>
        <right style="thin">
          <color auto="1"/>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solid">
          <fgColor rgb="FFD3D3D3"/>
          <bgColor rgb="FFD3D3D3"/>
        </patternFill>
      </fill>
    </dxf>
    <dxf>
      <border>
        <bottom style="thin">
          <color rgb="FF000000"/>
        </bottom>
      </border>
    </dxf>
    <dxf>
      <font>
        <b/>
        <i val="0"/>
        <strike val="0"/>
        <condense val="0"/>
        <extend val="0"/>
        <outline val="0"/>
        <shadow val="0"/>
        <u val="none"/>
        <vertAlign val="baseline"/>
        <sz val="11"/>
        <color auto="1"/>
        <name val="Calibri"/>
        <scheme val="none"/>
      </font>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36A75E-E90D-4E8D-85CB-3D6B896D381D}" name="Tabelle13" displayName="Tabelle13" ref="A2:L47" totalsRowShown="0" headerRowDxfId="44" dataDxfId="42" headerRowBorderDxfId="43" tableBorderDxfId="41" totalsRowBorderDxfId="40">
  <autoFilter ref="A2:L47" xr:uid="{E136A75E-E90D-4E8D-85CB-3D6B896D381D}"/>
  <sortState xmlns:xlrd2="http://schemas.microsoft.com/office/spreadsheetml/2017/richdata2" ref="A3:L47">
    <sortCondition ref="K2:K47"/>
  </sortState>
  <tableColumns count="12">
    <tableColumn id="10" xr3:uid="{F086FA40-8F17-419A-9D40-FF33774DB3AE}" name="Leika-Schlüssel_x000a_NFK: issue" dataDxfId="39"/>
    <tableColumn id="11" xr3:uid="{14E15DA2-ED4F-4244-8697-AFA4525D2A6E}" name="Leika-Leistung" dataDxfId="38"/>
    <tableColumn id="14" xr3:uid="{EDE942C4-2FE2-4ECB-9CF1-B477B67391D7}" name="Leika-Zuständigkeit Ressort " dataDxfId="37"/>
    <tableColumn id="1" xr3:uid="{05566CB0-B13B-4CEF-B17E-214EAB2E73B9}" name="NFK: portalId" dataDxfId="36" dataCellStyle="Standard 2"/>
    <tableColumn id="15" xr3:uid="{CEE8184E-9C7B-4A79-9782-8A83CFE34C40}" name="für Umsetzung zuständige Stelle" dataDxfId="35"/>
    <tableColumn id="16" xr3:uid="{C9C4CACA-2F36-4611-8FCC-0BB8B9ABA68C}" name="Name Online-Verfahren" dataDxfId="34"/>
    <tableColumn id="21" xr3:uid="{C8C34A44-FA52-4FED-BA7B-A910D9A3F7F9}" name="Status der Umsetzung im Sinne SDG-VO" dataDxfId="33"/>
    <tableColumn id="22" xr3:uid="{884C2FA6-2A9D-41BB-8208-8C541B9B3313}" name="(Geplante) Zurverfügungstellung Online-Service (Datum)" dataDxfId="32"/>
    <tableColumn id="23" xr3:uid="{38CCAB71-6A96-4A40-975C-48EF6C6A0387}" name="zentraler Anbieter Bayern" dataDxfId="31"/>
    <tableColumn id="24" xr3:uid="{97B48832-E78A-49BC-8822-F744DE075AE7}" name="Kommunale Eigenprogrammierung bekannt" dataDxfId="30"/>
    <tableColumn id="25" xr3:uid="{6D6DE066-1936-45CC-9D95-6E251797681B}" name="NFK: issueTyp" dataDxfId="29"/>
    <tableColumn id="27" xr3:uid="{25C2F003-65F3-4BF2-AE99-6F8875ABD866}" name="Feedbacklink"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B4CB3B-B3EE-4148-90D4-3C89C0B8EB0C}" name="Tabelle1" displayName="Tabelle1" ref="A2:W56" totalsRowShown="0" headerRowDxfId="27" dataDxfId="25" headerRowBorderDxfId="26" tableBorderDxfId="24" totalsRowBorderDxfId="23">
  <autoFilter ref="A2:W56" xr:uid="{882672EA-9359-E248-B6BD-A8FF709AA006}"/>
  <sortState xmlns:xlrd2="http://schemas.microsoft.com/office/spreadsheetml/2017/richdata2" ref="A3:W56">
    <sortCondition ref="G2:G56"/>
  </sortState>
  <tableColumns count="23">
    <tableColumn id="4" xr3:uid="{9D5B9B8B-6713-4E0C-B989-3E85871D7EBE}" name="OZG-ID" dataDxfId="22"/>
    <tableColumn id="5" xr3:uid="{FFF8186C-624F-48EE-9DC3-F2FDEFD55217}" name="OZG-Themenfeld" dataDxfId="21"/>
    <tableColumn id="6" xr3:uid="{7058B720-1FBB-42B3-9BC5-8A7264A1A6BA}" name="OZG-Lebens-/Geschäftslage" dataDxfId="20"/>
    <tableColumn id="7" xr3:uid="{D9814205-CC9A-4D9A-B34F-598C41BB687F}" name="OZG-Leistung" dataDxfId="19"/>
    <tableColumn id="8" xr3:uid="{8F50EFE7-F46F-4C27-A590-130CB3753F5B}" name="OZG-Zuständigkeit" dataDxfId="18"/>
    <tableColumn id="9" xr3:uid="{A7D21F17-F86B-4D09-8344-17378E21BC46}" name="OZG-Verantwortlichkeit Ressort Bayern" dataDxfId="17"/>
    <tableColumn id="10" xr3:uid="{FD174929-C0D3-493C-9849-991B4591544C}" name="Leika-Schlüssel" dataDxfId="16"/>
    <tableColumn id="11" xr3:uid="{0F0ADE91-9EE1-40B8-ADF7-057082B204C0}" name="Leika-Leistung" dataDxfId="15"/>
    <tableColumn id="13" xr3:uid="{DBBD095C-71EB-4F38-B035-5F81D664B0BE}" name="Leika-Info aus OZG-Monitor Bayern" dataDxfId="14"/>
    <tableColumn id="14" xr3:uid="{5985EF7E-C110-4CB3-A268-D1C378DB6A87}" name="Leika-Zuständigkeit Ressort " dataDxfId="13"/>
    <tableColumn id="15" xr3:uid="{4355BDF4-497E-4AE6-BCEC-3E29D9AD493F}" name="für Umsetzung zuständige Stelle" dataDxfId="12"/>
    <tableColumn id="16" xr3:uid="{BD022454-CE31-4C1C-B386-3D5849DD78F0}" name="Name Online-Verfahren" dataDxfId="11"/>
    <tableColumn id="12" xr3:uid="{955D81BF-15CA-46D7-8C10-EB01D9FAB986}" name="SDG2-Verfahren ID" dataDxfId="10" dataCellStyle="Standard 2"/>
    <tableColumn id="17" xr3:uid="{0716AB7D-8834-4CCD-B1BA-9D4B414DE61D}" name="Notiz aus OZG-Monitor Bayern" dataDxfId="9"/>
    <tableColumn id="18" xr3:uid="{F31E0B67-AD21-44CC-B519-BF50C3D368D6}" name="EfA-Umsetzung Bundesweit" dataDxfId="8"/>
    <tableColumn id="19" xr3:uid="{6268F49F-D044-47F3-AEA3-1F2D0D97A7A6}" name="Umsetzendes Bundesland" dataDxfId="7"/>
    <tableColumn id="20" xr3:uid="{8EE70C7F-8979-4965-B8DE-C0640A2C8C31}" name="EfA-Umsetzung in Bayern" dataDxfId="6"/>
    <tableColumn id="21" xr3:uid="{1B11DF79-E680-456D-B72A-8EF51C230A19}" name="Status der Umsetzung im Sinne SDG-VO" dataDxfId="5"/>
    <tableColumn id="22" xr3:uid="{1561A16C-F7B8-4861-835E-7DAC451F135E}" name="(Geplante) Zurverfügungstellung Online-Service (Datum)" dataDxfId="4"/>
    <tableColumn id="23" xr3:uid="{8389D709-DF43-46E0-BFA3-5092C18BD6D9}" name="zentraler Anbieter Bayern" dataDxfId="3"/>
    <tableColumn id="24" xr3:uid="{1AD049BD-84C0-4D95-B89E-718373D872E1}" name="Kommunale Eigenprogrammierung bekannt" dataDxfId="2"/>
    <tableColumn id="25" xr3:uid="{00686168-AD85-4693-9846-FE0D5EEDABD0}" name="NFK: IssueTyp" dataDxfId="1"/>
    <tableColumn id="27" xr3:uid="{342DE9A4-D584-4545-8BCC-C68AC5E63B2D}" name="Feedbacklink" dataDxfId="0"/>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formular.support.115.de/by-stmelf/feedback/online-proc-noft?lang=de&amp;issueType=Gaststaettenerlaubnis&amp;issue=99025002005000&amp;region=090000000000" TargetMode="External"/><Relationship Id="rId18" Type="http://schemas.openxmlformats.org/officeDocument/2006/relationships/hyperlink" Target="https://formular.support.115.de/by-stmwi/feedback/online-proc-noft?lang=de&amp;issueType=Finanzanlagen&amp;issue=99050109001000&amp;region=090000000000" TargetMode="External"/><Relationship Id="rId26" Type="http://schemas.openxmlformats.org/officeDocument/2006/relationships/hyperlink" Target="https://formular.support.115.de/by-stmwi/feedback/online-proc-noft?lang=de&amp;issueType=Gewerbemeldung&amp;issue=99050012071000&amp;region=090000000000" TargetMode="External"/><Relationship Id="rId39" Type="http://schemas.openxmlformats.org/officeDocument/2006/relationships/hyperlink" Target="https://formular.support.115.de/by-stmi/feedback/online-proc-noft?lang=de&amp;issueType=Wohnsitzanmeldung&amp;issue=99115005104001&amp;region=090000000000" TargetMode="External"/><Relationship Id="rId21" Type="http://schemas.openxmlformats.org/officeDocument/2006/relationships/hyperlink" Target="https://formular.support.115.de/by-stmwi/feedback/online-proc-noft?lang=de&amp;issueType=Gewerbemeldung&amp;issue=99050012070000&amp;region=090000000000" TargetMode="External"/><Relationship Id="rId34" Type="http://schemas.openxmlformats.org/officeDocument/2006/relationships/hyperlink" Target="https://formular.support.115.de/by-stmwi/feedback/online-proc-noft?lang=de&amp;issueType=Handwerk&amp;issue=99058007060012&amp;region=090000000000" TargetMode="External"/><Relationship Id="rId42" Type="http://schemas.openxmlformats.org/officeDocument/2006/relationships/hyperlink" Target="https://formular.support.115.de/by-stmfh/feedback/online-proc-noft?lang=de&amp;issueType=Koerperschaftsteuer&amp;issue=99102014002000&amp;region=090000000000" TargetMode="External"/><Relationship Id="rId47" Type="http://schemas.openxmlformats.org/officeDocument/2006/relationships/table" Target="../tables/table1.xml"/><Relationship Id="rId7" Type="http://schemas.openxmlformats.org/officeDocument/2006/relationships/hyperlink" Target="https://formular.support.115.de/by-stmwi/feedback/online-proc-noft?lang=de&amp;issueType=Bewachungsgewerbe&amp;issue=99050004005000&amp;region=090000000000" TargetMode="External"/><Relationship Id="rId2" Type="http://schemas.openxmlformats.org/officeDocument/2006/relationships/hyperlink" Target="https://formular.support.115.de/by-stmwi/feedback/online-proc-noft?lang=de&amp;issueType=Waren_ohne_Reisegewerbekarte&amp;issue=99050105001000&amp;region=090000000000" TargetMode="External"/><Relationship Id="rId16" Type="http://schemas.openxmlformats.org/officeDocument/2006/relationships/hyperlink" Target="https://formular.support.115.de/by-stmwi/feedback/online-proc-noft?lang=de&amp;issueType=Wanderlager&amp;issue=99050042169000&amp;region=090000000000" TargetMode="External"/><Relationship Id="rId29" Type="http://schemas.openxmlformats.org/officeDocument/2006/relationships/hyperlink" Target="https://formular.support.115.de/by-stmwi/feedback/online-proc-noft?lang=de&amp;issueType=Versicherungsberater&amp;issue=99050035001000&amp;region=090000000000" TargetMode="External"/><Relationship Id="rId1" Type="http://schemas.openxmlformats.org/officeDocument/2006/relationships/hyperlink" Target="https://formular.support.115.de/by-stmwi/feedback/online-proc-noft?lang=de&amp;issueType=Pfandleihgewerbe&amp;issue=99050021005000&amp;region=090000000000" TargetMode="External"/><Relationship Id="rId6" Type="http://schemas.openxmlformats.org/officeDocument/2006/relationships/hyperlink" Target="https://formular.support.115.de/by-stmwi/feedback/online-proc-noft?lang=de&amp;issueType=Betriebsfortfuehrung&amp;issue=99050078056000&amp;region=090000000000" TargetMode="External"/><Relationship Id="rId11" Type="http://schemas.openxmlformats.org/officeDocument/2006/relationships/hyperlink" Target="https://formular.support.115.de/by-stmwi/feedback/online-proc-noft?lang=de&amp;issueType=Schaustellung_Personen&amp;issue=99050053001000&amp;region=090000000000" TargetMode="External"/><Relationship Id="rId24" Type="http://schemas.openxmlformats.org/officeDocument/2006/relationships/hyperlink" Target="https://formular.support.115.de/by-stmuv/feedback/online-proc-noft?lang=de&amp;issueType=Umweltplakette&amp;issue=99108007013000&amp;region=090000000000" TargetMode="External"/><Relationship Id="rId32" Type="http://schemas.openxmlformats.org/officeDocument/2006/relationships/hyperlink" Target="https://formular.support.115.de/by-stmwi/feedback/online-proc-noft?lang=de&amp;issueType=Handwerk&amp;issue=99058007060009&amp;region=090000000000" TargetMode="External"/><Relationship Id="rId37" Type="http://schemas.openxmlformats.org/officeDocument/2006/relationships/hyperlink" Target="https://formular.support.115.de/by-stmuv/feedback/online-proc-noft?lang=de&amp;issueType=Umweltplakette&amp;issue=99108007040000&amp;region=090000000000" TargetMode="External"/><Relationship Id="rId40" Type="http://schemas.openxmlformats.org/officeDocument/2006/relationships/hyperlink" Target="https://formular.support.115.de/by-stmi/feedback/online-proc-noft?lang=de&amp;issueType=Wohnsitzanmeldung&amp;issue=99115003012000&amp;region=090000000000" TargetMode="External"/><Relationship Id="rId45" Type="http://schemas.openxmlformats.org/officeDocument/2006/relationships/hyperlink" Target="https://formular.support.115.de/by-stmwi/feedback/online-proc-noft?lang=de&amp;issueType=Gewerbebetrieb_Stellvertretung&amp;issue=99050079056000&amp;region=090000000000" TargetMode="External"/><Relationship Id="rId5" Type="http://schemas.openxmlformats.org/officeDocument/2006/relationships/hyperlink" Target="https://formular.support.115.de/by-stmwi/feedback/online-proc-noft?lang=de&amp;issueType=Sachverstaendige&amp;issue=99050024108000&amp;region=090000000000" TargetMode="External"/><Relationship Id="rId15" Type="http://schemas.openxmlformats.org/officeDocument/2006/relationships/hyperlink" Target="https://formular.support.115.de/by-stmwi/feedback/online-proc-noft?lang=de&amp;issueType=Versteigerer&amp;issue=99050036005000&amp;region=090000000000" TargetMode="External"/><Relationship Id="rId23" Type="http://schemas.openxmlformats.org/officeDocument/2006/relationships/hyperlink" Target="https://formular.support.115.de/by-stmi/feedback/online-proc-noft?lang=de&amp;issueType=Meldebescheinigung&amp;issue=99115009001000&amp;region=090000000000" TargetMode="External"/><Relationship Id="rId28" Type="http://schemas.openxmlformats.org/officeDocument/2006/relationships/hyperlink" Target="https://formular.support.115.de/by-stmwi/feedback/online-proc-noft?lang=de&amp;issueType=Gewerbemeldung&amp;issue=99050012186000&amp;region=090000000000" TargetMode="External"/><Relationship Id="rId36" Type="http://schemas.openxmlformats.org/officeDocument/2006/relationships/hyperlink" Target="https://formular.support.115.de/by-stmwi/feedback/online-proc-noft?lang=de&amp;issueType=Handwerk&amp;issue=99058023001000&amp;region=090000000000" TargetMode="External"/><Relationship Id="rId10" Type="http://schemas.openxmlformats.org/officeDocument/2006/relationships/hyperlink" Target="https://formular.support.115.de/by-stmwi/feedback/online-proc-noft?lang=de&amp;issueType=Versicherungsberater&amp;issue=99050034001000&amp;region=090000000000" TargetMode="External"/><Relationship Id="rId19" Type="http://schemas.openxmlformats.org/officeDocument/2006/relationships/hyperlink" Target="https://formular.support.115.de/by-stmwi/feedback/online-proc-noft?lang=de&amp;issueType=Immobiliendarlehen&amp;issue=99050110001000&amp;region=090000000000" TargetMode="External"/><Relationship Id="rId31" Type="http://schemas.openxmlformats.org/officeDocument/2006/relationships/hyperlink" Target="https://formular.support.115.de/by-stmwi/feedback/online-proc-noft?lang=de&amp;issueType=Handwerk&amp;issue=99058007060008&amp;region=090000000000" TargetMode="External"/><Relationship Id="rId44" Type="http://schemas.openxmlformats.org/officeDocument/2006/relationships/hyperlink" Target="https://formular.support.115.de/by-stmwi/feedback/online-proc-noft?lang=de&amp;issueType=Gewerbebetrieb_Stellvertretung&amp;issue=99050079056000&amp;region=090000000000" TargetMode="External"/><Relationship Id="rId4" Type="http://schemas.openxmlformats.org/officeDocument/2006/relationships/hyperlink" Target="https://formular.support.115.de/by-stmwi/feedback/online-proc-noft?lang=de&amp;issueType=Grenz&#252;berschreitende_Dienstleistungen&amp;issue=99058021012000&amp;region=090000000000" TargetMode="External"/><Relationship Id="rId9" Type="http://schemas.openxmlformats.org/officeDocument/2006/relationships/hyperlink" Target="https://formular.support.115.de/by-stmgp/feedback/online-proc-noft?lang=de&amp;issueType=Studienplatz_Medizin&amp;issue=99061023221001&amp;region=090000000000" TargetMode="External"/><Relationship Id="rId14" Type="http://schemas.openxmlformats.org/officeDocument/2006/relationships/hyperlink" Target="https://formular.support.115.de/by-stmi/feedback/online-proc-noft?lang=de&amp;issueType=Geburtsurkunde&amp;issue=99027002012000&amp;region=090000000000" TargetMode="External"/><Relationship Id="rId22" Type="http://schemas.openxmlformats.org/officeDocument/2006/relationships/hyperlink" Target="https://formular.support.115.de/by-stmwi/feedback/online-proc-noft?lang=de&amp;issueType=Handwerk&amp;issue=99058003001000&amp;region=090000000000" TargetMode="External"/><Relationship Id="rId27" Type="http://schemas.openxmlformats.org/officeDocument/2006/relationships/hyperlink" Target="https://formular.support.115.de/by-stmwi/feedback/online-proc-noft?lang=de&amp;issueType=Gewerbemeldung&amp;issue=99050012104000&amp;region=090000000000" TargetMode="External"/><Relationship Id="rId30" Type="http://schemas.openxmlformats.org/officeDocument/2006/relationships/hyperlink" Target="https://formular.support.115.de/by-stmwi/feedback/online-proc-noft?lang=de&amp;issueType=Handwerk&amp;issue=99058007060000&amp;region=090000000000" TargetMode="External"/><Relationship Id="rId35" Type="http://schemas.openxmlformats.org/officeDocument/2006/relationships/hyperlink" Target="https://formular.support.115.de/by-stmwi/feedback/online-proc-noft?lang=de&amp;issueType=Handwerk&amp;issue=99058017060000&amp;region=090000000000" TargetMode="External"/><Relationship Id="rId43" Type="http://schemas.openxmlformats.org/officeDocument/2006/relationships/hyperlink" Target="https://formular.support.115.de/by-stmfh/feedback/online-proc-noft?lang=de&amp;issueType=Steuerliche_Abmeldung&amp;issue=99102018120000&amp;region=090000000000" TargetMode="External"/><Relationship Id="rId8" Type="http://schemas.openxmlformats.org/officeDocument/2006/relationships/hyperlink" Target="https://formular.support.115.de/by-stmwk/feedback/online-proc-noft?lang=de&amp;issueType=Studienplatz&amp;issue=99061023221000&amp;region=090000000000" TargetMode="External"/><Relationship Id="rId3" Type="http://schemas.openxmlformats.org/officeDocument/2006/relationships/hyperlink" Target="https://formular.support.115.de/by-stmwi/feedback/online-proc-noft?lang=de&amp;issueType=Spielgeraete&amp;issue=99050027005000&amp;region=090000000000" TargetMode="External"/><Relationship Id="rId12" Type="http://schemas.openxmlformats.org/officeDocument/2006/relationships/hyperlink" Target="https://formular.support.115.de/by-stmwi/feedback/online-proc-noft?lang=de&amp;issueType=Reisegewerbe&amp;issue=99050023169000&amp;region=090000000000" TargetMode="External"/><Relationship Id="rId17" Type="http://schemas.openxmlformats.org/officeDocument/2006/relationships/hyperlink" Target="https://formular.support.115.de/by-stmwi/feedback/online-proc-noft?lang=de&amp;issueType=Versteigerer&amp;issue=99050058108000&amp;region=090000000000" TargetMode="External"/><Relationship Id="rId25" Type="http://schemas.openxmlformats.org/officeDocument/2006/relationships/hyperlink" Target="https://formular.support.115.de/by-stmi/feedback/online-proc-noft?lang=de&amp;issueType=Geburtsurkunde&amp;issue=99027002012002&amp;region=090000000000" TargetMode="External"/><Relationship Id="rId33" Type="http://schemas.openxmlformats.org/officeDocument/2006/relationships/hyperlink" Target="https://formular.support.115.de/by-stmwi/feedback/online-proc-noft?lang=de&amp;issueType=Handwerk&amp;issue=99058007060011&amp;region=090000000000" TargetMode="External"/><Relationship Id="rId38" Type="http://schemas.openxmlformats.org/officeDocument/2006/relationships/hyperlink" Target="https://formular.support.115.de/by-stmi/feedback/online-proc-noft?lang=de&amp;issueType=Wohnsitzabmeldung_Ausland&amp;issue=99115005070000&amp;region=090000000000" TargetMode="External"/><Relationship Id="rId46" Type="http://schemas.openxmlformats.org/officeDocument/2006/relationships/printerSettings" Target="../printerSettings/printerSettings2.bin"/><Relationship Id="rId20" Type="http://schemas.openxmlformats.org/officeDocument/2006/relationships/hyperlink" Target="https://formular.support.115.de/by-stmwi/feedback/online-proc-noft?lang=de&amp;issueType=Unternehmensanmeldung&amp;issue=99050001005000&amp;region=090000000000" TargetMode="External"/><Relationship Id="rId41" Type="http://schemas.openxmlformats.org/officeDocument/2006/relationships/hyperlink" Target="https://formular.support.115.de/by-stmfh/feedback/online-proc-noft?lang=de&amp;issueType=Einkommensteuer&amp;issue=99102008002000&amp;region=09000000000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formular.support.115.de/by-stmwi/feedback/online-proc-noft?lang=de&amp;issueType=Reisegewerbe&amp;issue=99050023169000&amp;region=090000000000" TargetMode="External"/><Relationship Id="rId18" Type="http://schemas.openxmlformats.org/officeDocument/2006/relationships/hyperlink" Target="https://formular.support.115.de/by-stmwi/feedback/online-proc-noft?lang=de&amp;issueType=Versteigerer&amp;issue=99050058108000&amp;region=090000000000" TargetMode="External"/><Relationship Id="rId26" Type="http://schemas.openxmlformats.org/officeDocument/2006/relationships/hyperlink" Target="https://formular.support.115.de/by-stmuv/feedback/online-proc-noft?lang=de&amp;issueType=Umweltplakette&amp;issue=99108007013000&amp;region=090000000000" TargetMode="External"/><Relationship Id="rId39" Type="http://schemas.openxmlformats.org/officeDocument/2006/relationships/hyperlink" Target="https://formular.support.115.de/by-stmuv/feedback/online-proc-noft?lang=de&amp;issueType=Umweltplakette&amp;issue=99108007040000&amp;region=090000000000" TargetMode="External"/><Relationship Id="rId21" Type="http://schemas.openxmlformats.org/officeDocument/2006/relationships/hyperlink" Target="https://formular.support.115.de/by-stmwi/feedback/online-proc-noft?lang=de&amp;issueType=Unternehmensanmeldung&amp;issue=99050001005000&amp;region=090000000000" TargetMode="External"/><Relationship Id="rId34" Type="http://schemas.openxmlformats.org/officeDocument/2006/relationships/hyperlink" Target="https://formular.support.115.de/by-stmwi/feedback/online-proc-noft?lang=de&amp;issueType=Handwerk&amp;issue=99058007060009&amp;region=090000000000" TargetMode="External"/><Relationship Id="rId42" Type="http://schemas.openxmlformats.org/officeDocument/2006/relationships/hyperlink" Target="https://formular.support.115.de/by-stmfh/feedback/online-proc-noft?lang=de&amp;issueType=Einkommensteuer&amp;issue=99102008002000&amp;region=090000000000" TargetMode="External"/><Relationship Id="rId7" Type="http://schemas.openxmlformats.org/officeDocument/2006/relationships/hyperlink" Target="https://formular.support.115.de/by-stmwi/feedback/online-proc-noft?lang=de&amp;issueType=Betriebsfortfuehrung&amp;issue=99050078056000&amp;region=090000000000" TargetMode="External"/><Relationship Id="rId2" Type="http://schemas.openxmlformats.org/officeDocument/2006/relationships/hyperlink" Target="https://formular.support.115.de/by-stmwi/feedback/online-proc-noft?lang=de&amp;issueType=Waren_ohne_Reisegewerbekarte&amp;issue=99050105001000&amp;region=090000000000" TargetMode="External"/><Relationship Id="rId16" Type="http://schemas.openxmlformats.org/officeDocument/2006/relationships/hyperlink" Target="https://formular.support.115.de/by-stmwi/feedback/online-proc-noft?lang=de&amp;issueType=Versteigerer&amp;issue=99050036005000&amp;region=090000000000" TargetMode="External"/><Relationship Id="rId29" Type="http://schemas.openxmlformats.org/officeDocument/2006/relationships/hyperlink" Target="https://formular.support.115.de/by-stmwi/feedback/online-proc-noft?lang=de&amp;issueType=Gewerbemeldung&amp;issue=99050012104000&amp;region=090000000000" TargetMode="External"/><Relationship Id="rId1" Type="http://schemas.openxmlformats.org/officeDocument/2006/relationships/hyperlink" Target="https://formular.support.115.de/by-stmwi/feedback/online-proc-noft?lang=de&amp;issueType=Pfandleihgewerbe&amp;issue=99050021005000&amp;region=090000000000" TargetMode="External"/><Relationship Id="rId6" Type="http://schemas.openxmlformats.org/officeDocument/2006/relationships/hyperlink" Target="https://formular.support.115.de/by-stmwi/feedback/online-proc-noft?lang=de&amp;issueType=Sachverstaendige&amp;issue=99050024108000&amp;region=090000000000" TargetMode="External"/><Relationship Id="rId11" Type="http://schemas.openxmlformats.org/officeDocument/2006/relationships/hyperlink" Target="https://formular.support.115.de/by-stmwi/feedback/online-proc-noft?lang=de&amp;issueType=Versicherungsberater&amp;issue=99050034001000&amp;region=090000000000" TargetMode="External"/><Relationship Id="rId24" Type="http://schemas.openxmlformats.org/officeDocument/2006/relationships/hyperlink" Target="https://formular.support.115.de/by-stmi/feedback/online-proc-noft?lang=de&amp;issueType=Meldebescheinigung&amp;issue=99115009001000&amp;region=090000000000" TargetMode="External"/><Relationship Id="rId32" Type="http://schemas.openxmlformats.org/officeDocument/2006/relationships/hyperlink" Target="https://formular.support.115.de/by-stmwi/feedback/online-proc-noft?lang=de&amp;issueType=Handwerk&amp;issue=99058007060000&amp;region=090000000000" TargetMode="External"/><Relationship Id="rId37" Type="http://schemas.openxmlformats.org/officeDocument/2006/relationships/hyperlink" Target="https://formular.support.115.de/by-stmwi/feedback/online-proc-noft?lang=de&amp;issueType=Handwerk&amp;issue=99058017060000&amp;region=090000000000" TargetMode="External"/><Relationship Id="rId40" Type="http://schemas.openxmlformats.org/officeDocument/2006/relationships/hyperlink" Target="https://formular.support.115.de/by-stmi/feedback/online-proc-noft?lang=de&amp;issueType=Wohnsitzabmeldung_Ausland&amp;issue=99115005070000&amp;region=090000000000" TargetMode="External"/><Relationship Id="rId45" Type="http://schemas.openxmlformats.org/officeDocument/2006/relationships/printerSettings" Target="../printerSettings/printerSettings3.bin"/><Relationship Id="rId5" Type="http://schemas.openxmlformats.org/officeDocument/2006/relationships/hyperlink" Target="https://formular.support.115.de/by-stmwi/feedback/online-proc-noft?lang=de&amp;issueType=Grenz&#252;berschreitende_Dienstleistungen&amp;issue=99058021012000&amp;region=090000000000" TargetMode="External"/><Relationship Id="rId15" Type="http://schemas.openxmlformats.org/officeDocument/2006/relationships/hyperlink" Target="https://formular.support.115.de/by-stmi/feedback/online-proc-noft?lang=de&amp;issueType=Geburtsurkunde&amp;issue=99027002012000&amp;region=090000000000" TargetMode="External"/><Relationship Id="rId23" Type="http://schemas.openxmlformats.org/officeDocument/2006/relationships/hyperlink" Target="https://formular.support.115.de/by-stmwi/feedback/online-proc-noft?lang=de&amp;issueType=Handwerk&amp;issue=99058003001000&amp;region=090000000000" TargetMode="External"/><Relationship Id="rId28" Type="http://schemas.openxmlformats.org/officeDocument/2006/relationships/hyperlink" Target="https://formular.support.115.de/by-stmwi/feedback/online-proc-noft?lang=de&amp;issueType=Gewerbemeldung&amp;issue=99050012071000&amp;region=090000000000" TargetMode="External"/><Relationship Id="rId36" Type="http://schemas.openxmlformats.org/officeDocument/2006/relationships/hyperlink" Target="https://formular.support.115.de/by-stmwi/feedback/online-proc-noft?lang=de&amp;issueType=Handwerk&amp;issue=99058007060012&amp;region=090000000000" TargetMode="External"/><Relationship Id="rId10" Type="http://schemas.openxmlformats.org/officeDocument/2006/relationships/hyperlink" Target="https://formular.support.115.de/by-stmgp/feedback/online-proc-noft?lang=de&amp;issueType=Studienplatz_Medizin&amp;issue=99061023221001&amp;region=090000000000" TargetMode="External"/><Relationship Id="rId19" Type="http://schemas.openxmlformats.org/officeDocument/2006/relationships/hyperlink" Target="https://formular.support.115.de/by-stmwi/feedback/online-proc-noft?lang=de&amp;issueType=Finanzanlagen&amp;issue=99050109001000&amp;region=090000000000" TargetMode="External"/><Relationship Id="rId31" Type="http://schemas.openxmlformats.org/officeDocument/2006/relationships/hyperlink" Target="https://formular.support.115.de/by-stmwi/feedback/online-proc-noft?lang=de&amp;issueType=Versicherungsberater&amp;issue=99050035001000&amp;region=090000000000" TargetMode="External"/><Relationship Id="rId44" Type="http://schemas.openxmlformats.org/officeDocument/2006/relationships/hyperlink" Target="https://formular.support.115.de/by-stmfh/feedback/online-proc-noft?lang=de&amp;issueType=Steuerliche_Abmeldung&amp;issue=99102018120000&amp;region=090000000000" TargetMode="External"/><Relationship Id="rId4" Type="http://schemas.openxmlformats.org/officeDocument/2006/relationships/hyperlink" Target="https://formular.support.115.de/by-stmwi/feedback/online-proc-noft?lang=de&amp;issueType=Spielgeraete&amp;issue=99050027005000&amp;region=090000000000" TargetMode="External"/><Relationship Id="rId9" Type="http://schemas.openxmlformats.org/officeDocument/2006/relationships/hyperlink" Target="https://formular.support.115.de/by-stmwk/feedback/online-proc-noft?lang=de&amp;issueType=Studienplatz&amp;issue=99061023221000&amp;region=090000000000" TargetMode="External"/><Relationship Id="rId14" Type="http://schemas.openxmlformats.org/officeDocument/2006/relationships/hyperlink" Target="https://formular.support.115.de/by-stmelf/feedback/online-proc-noft?lang=de&amp;issueType=Gaststaettenerlaubnis&amp;issue=99025002005000&amp;region=090000000000" TargetMode="External"/><Relationship Id="rId22" Type="http://schemas.openxmlformats.org/officeDocument/2006/relationships/hyperlink" Target="https://formular.support.115.de/by-stmwi/feedback/online-proc-noft?lang=de&amp;issueType=Gewerbemeldung&amp;issue=99050012070000&amp;region=090000000000" TargetMode="External"/><Relationship Id="rId27" Type="http://schemas.openxmlformats.org/officeDocument/2006/relationships/hyperlink" Target="https://formular.support.115.de/by-stmi/feedback/online-proc-noft?lang=de&amp;issueType=Geburtsurkunde&amp;issue=99027002012002&amp;region=090000000000" TargetMode="External"/><Relationship Id="rId30" Type="http://schemas.openxmlformats.org/officeDocument/2006/relationships/hyperlink" Target="https://formular.support.115.de/by-stmwi/feedback/online-proc-noft?lang=de&amp;issueType=Gewerbemeldung&amp;issue=99050012186000&amp;region=090000000000" TargetMode="External"/><Relationship Id="rId35" Type="http://schemas.openxmlformats.org/officeDocument/2006/relationships/hyperlink" Target="https://formular.support.115.de/by-stmwi/feedback/online-proc-noft?lang=de&amp;issueType=Handwerk&amp;issue=99058007060011&amp;region=090000000000" TargetMode="External"/><Relationship Id="rId43" Type="http://schemas.openxmlformats.org/officeDocument/2006/relationships/hyperlink" Target="https://formular.support.115.de/by-stmfh/feedback/online-proc-noft?lang=de&amp;issueType=Koerperschaftsteuer&amp;issue=99102014002000&amp;region=090000000000" TargetMode="External"/><Relationship Id="rId8" Type="http://schemas.openxmlformats.org/officeDocument/2006/relationships/hyperlink" Target="https://formular.support.115.de/by-stmwi/feedback/online-proc-noft?lang=de&amp;issueType=Bewachungsgewerbe&amp;issue=99050004005000&amp;region=090000000000" TargetMode="External"/><Relationship Id="rId3" Type="http://schemas.openxmlformats.org/officeDocument/2006/relationships/hyperlink" Target="https://formular.support.115.de/by-stmwi/feedback/online-proc-noft?lang=de&amp;issueType=Gewerbebetrieb_Stellvertretung&amp;issue=99050079056000&amp;region=090000000000" TargetMode="External"/><Relationship Id="rId12" Type="http://schemas.openxmlformats.org/officeDocument/2006/relationships/hyperlink" Target="https://formular.support.115.de/by-stmwi/feedback/online-proc-noft?lang=de&amp;issueType=Schaustellung_Personen&amp;issue=99050053001000&amp;region=090000000000" TargetMode="External"/><Relationship Id="rId17" Type="http://schemas.openxmlformats.org/officeDocument/2006/relationships/hyperlink" Target="https://formular.support.115.de/by-stmwi/feedback/online-proc-noft?lang=de&amp;issueType=Wanderlager&amp;issue=99050042169000&amp;region=090000000000" TargetMode="External"/><Relationship Id="rId25" Type="http://schemas.openxmlformats.org/officeDocument/2006/relationships/hyperlink" Target="https://formular.support.115.de/by-stmi/feedback/online-proc-noft?lang=de&amp;issueType=Wohnsitzanmeldung&amp;issue=99115003012000&amp;region=090000000000" TargetMode="External"/><Relationship Id="rId33" Type="http://schemas.openxmlformats.org/officeDocument/2006/relationships/hyperlink" Target="https://formular.support.115.de/by-stmwi/feedback/online-proc-noft?lang=de&amp;issueType=Handwerk&amp;issue=99058007060008&amp;region=090000000000" TargetMode="External"/><Relationship Id="rId38" Type="http://schemas.openxmlformats.org/officeDocument/2006/relationships/hyperlink" Target="https://formular.support.115.de/by-stmwi/feedback/online-proc-noft?lang=de&amp;issueType=Handwerk&amp;issue=99058023001000&amp;region=090000000000" TargetMode="External"/><Relationship Id="rId46" Type="http://schemas.openxmlformats.org/officeDocument/2006/relationships/table" Target="../tables/table2.xml"/><Relationship Id="rId20" Type="http://schemas.openxmlformats.org/officeDocument/2006/relationships/hyperlink" Target="https://formular.support.115.de/by-stmwi/feedback/online-proc-noft?lang=de&amp;issueType=Immobiliendarlehen&amp;issue=99050110001000&amp;region=090000000000" TargetMode="External"/><Relationship Id="rId41" Type="http://schemas.openxmlformats.org/officeDocument/2006/relationships/hyperlink" Target="https://formular.support.115.de/by-stmi/feedback/online-proc-noft?lang=de&amp;issueType=Wohnsitzanmeldung&amp;issue=99115005104001&amp;region=09000000000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E15F-943D-4C7E-9EF1-8B1C60EF6850}">
  <dimension ref="A1:R9"/>
  <sheetViews>
    <sheetView tabSelected="1" workbookViewId="0">
      <selection activeCell="A9" sqref="A9:R9"/>
    </sheetView>
  </sheetViews>
  <sheetFormatPr baseColWidth="10" defaultColWidth="10.7109375" defaultRowHeight="15.75" x14ac:dyDescent="0.25"/>
  <cols>
    <col min="1" max="16384" width="10.7109375" style="5"/>
  </cols>
  <sheetData>
    <row r="1" spans="1:18" ht="121.5" customHeight="1" x14ac:dyDescent="0.25">
      <c r="A1" s="79" t="s">
        <v>307</v>
      </c>
      <c r="B1" s="79"/>
      <c r="C1" s="79"/>
      <c r="D1" s="79"/>
      <c r="E1" s="79"/>
      <c r="F1" s="79"/>
      <c r="G1" s="79"/>
      <c r="H1" s="79"/>
      <c r="I1" s="79"/>
      <c r="J1" s="79"/>
      <c r="K1" s="79"/>
      <c r="L1" s="79"/>
      <c r="M1" s="79"/>
      <c r="N1" s="79"/>
      <c r="O1" s="79"/>
      <c r="P1" s="79"/>
      <c r="Q1" s="79"/>
      <c r="R1" s="79"/>
    </row>
    <row r="2" spans="1:18" ht="180" customHeight="1" x14ac:dyDescent="0.25">
      <c r="A2" s="79" t="s">
        <v>306</v>
      </c>
      <c r="B2" s="79"/>
      <c r="C2" s="79"/>
      <c r="D2" s="79"/>
      <c r="E2" s="79"/>
      <c r="F2" s="79"/>
      <c r="G2" s="79"/>
      <c r="H2" s="79"/>
      <c r="I2" s="79"/>
      <c r="J2" s="79"/>
      <c r="K2" s="79"/>
      <c r="L2" s="79"/>
      <c r="M2" s="79"/>
      <c r="N2" s="79"/>
      <c r="O2" s="79"/>
      <c r="P2" s="79"/>
      <c r="Q2" s="79"/>
      <c r="R2" s="79"/>
    </row>
    <row r="3" spans="1:18" ht="234.75" customHeight="1" x14ac:dyDescent="0.25">
      <c r="A3" s="79" t="s">
        <v>300</v>
      </c>
      <c r="B3" s="79"/>
      <c r="C3" s="79"/>
      <c r="D3" s="79"/>
      <c r="E3" s="79"/>
      <c r="F3" s="79"/>
      <c r="G3" s="79"/>
      <c r="H3" s="79"/>
      <c r="I3" s="79"/>
      <c r="J3" s="79"/>
      <c r="K3" s="79"/>
      <c r="L3" s="79"/>
      <c r="M3" s="79"/>
      <c r="N3" s="79"/>
      <c r="O3" s="79"/>
      <c r="P3" s="79"/>
      <c r="Q3" s="79"/>
      <c r="R3" s="79"/>
    </row>
    <row r="4" spans="1:18" ht="246.4" customHeight="1" x14ac:dyDescent="0.25">
      <c r="A4" s="79" t="s">
        <v>369</v>
      </c>
      <c r="B4" s="79"/>
      <c r="C4" s="79"/>
      <c r="D4" s="79"/>
      <c r="E4" s="79"/>
      <c r="F4" s="79"/>
      <c r="G4" s="79"/>
      <c r="H4" s="79"/>
      <c r="I4" s="79"/>
      <c r="J4" s="79"/>
      <c r="K4" s="79"/>
      <c r="L4" s="79"/>
      <c r="M4" s="79"/>
      <c r="N4" s="79"/>
      <c r="O4" s="79"/>
      <c r="P4" s="79"/>
      <c r="Q4" s="79"/>
      <c r="R4" s="79"/>
    </row>
    <row r="5" spans="1:18" ht="137.65" customHeight="1" x14ac:dyDescent="0.25">
      <c r="A5" s="79" t="s">
        <v>298</v>
      </c>
      <c r="B5" s="79"/>
      <c r="C5" s="79"/>
      <c r="D5" s="79"/>
      <c r="E5" s="79"/>
      <c r="F5" s="79"/>
      <c r="G5" s="79"/>
      <c r="H5" s="79"/>
      <c r="I5" s="79"/>
      <c r="J5" s="79"/>
      <c r="K5" s="79"/>
      <c r="L5" s="79"/>
      <c r="M5" s="79"/>
      <c r="N5" s="79"/>
      <c r="O5" s="79"/>
      <c r="P5" s="79"/>
      <c r="Q5" s="79"/>
      <c r="R5" s="79"/>
    </row>
    <row r="6" spans="1:18" ht="199.9" customHeight="1" x14ac:dyDescent="0.25">
      <c r="A6" s="79" t="s">
        <v>308</v>
      </c>
      <c r="B6" s="79"/>
      <c r="C6" s="79"/>
      <c r="D6" s="79"/>
      <c r="E6" s="79"/>
      <c r="F6" s="79"/>
      <c r="G6" s="79"/>
      <c r="H6" s="79"/>
      <c r="I6" s="79"/>
      <c r="J6" s="79"/>
      <c r="K6" s="79"/>
      <c r="L6" s="79"/>
      <c r="M6" s="79"/>
      <c r="N6" s="79"/>
      <c r="O6" s="79"/>
      <c r="P6" s="79"/>
      <c r="Q6" s="79"/>
      <c r="R6" s="79"/>
    </row>
    <row r="7" spans="1:18" ht="133.9" customHeight="1" x14ac:dyDescent="0.25">
      <c r="A7" s="79" t="s">
        <v>366</v>
      </c>
      <c r="B7" s="79"/>
      <c r="C7" s="79"/>
      <c r="D7" s="79"/>
      <c r="E7" s="79"/>
      <c r="F7" s="79"/>
      <c r="G7" s="79"/>
      <c r="H7" s="79"/>
      <c r="I7" s="79"/>
      <c r="J7" s="79"/>
      <c r="K7" s="79"/>
      <c r="L7" s="79"/>
      <c r="M7" s="79"/>
      <c r="N7" s="79"/>
      <c r="O7" s="79"/>
      <c r="P7" s="79"/>
      <c r="Q7" s="79"/>
      <c r="R7" s="79"/>
    </row>
    <row r="8" spans="1:18" ht="55.9" customHeight="1" x14ac:dyDescent="0.25">
      <c r="A8" s="79" t="s">
        <v>367</v>
      </c>
      <c r="B8" s="79"/>
      <c r="C8" s="79"/>
      <c r="D8" s="79"/>
      <c r="E8" s="79"/>
      <c r="F8" s="79"/>
      <c r="G8" s="79"/>
      <c r="H8" s="79"/>
      <c r="I8" s="79"/>
      <c r="J8" s="79"/>
      <c r="K8" s="79"/>
      <c r="L8" s="79"/>
      <c r="M8" s="79"/>
      <c r="N8" s="79"/>
      <c r="O8" s="79"/>
      <c r="P8" s="79"/>
      <c r="Q8" s="79"/>
      <c r="R8" s="79"/>
    </row>
    <row r="9" spans="1:18" ht="90.4" customHeight="1" x14ac:dyDescent="0.25">
      <c r="A9" s="79" t="s">
        <v>309</v>
      </c>
      <c r="B9" s="79"/>
      <c r="C9" s="79"/>
      <c r="D9" s="79"/>
      <c r="E9" s="79"/>
      <c r="F9" s="79"/>
      <c r="G9" s="79"/>
      <c r="H9" s="79"/>
      <c r="I9" s="79"/>
      <c r="J9" s="79"/>
      <c r="K9" s="79"/>
      <c r="L9" s="79"/>
      <c r="M9" s="79"/>
      <c r="N9" s="79"/>
      <c r="O9" s="79"/>
      <c r="P9" s="79"/>
      <c r="Q9" s="79"/>
      <c r="R9" s="79"/>
    </row>
  </sheetData>
  <mergeCells count="9">
    <mergeCell ref="A9:R9"/>
    <mergeCell ref="A1:R1"/>
    <mergeCell ref="A5:R5"/>
    <mergeCell ref="A4:R4"/>
    <mergeCell ref="A8:R8"/>
    <mergeCell ref="A7:R7"/>
    <mergeCell ref="A6:R6"/>
    <mergeCell ref="A2:R2"/>
    <mergeCell ref="A3:R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B6DBB-D1B1-4F9A-BFC1-FEDACE4B4264}">
  <sheetPr>
    <tabColor rgb="FFFF0000"/>
  </sheetPr>
  <dimension ref="A1:R48"/>
  <sheetViews>
    <sheetView zoomScaleNormal="100" workbookViewId="0">
      <selection activeCell="B6" sqref="B6"/>
    </sheetView>
  </sheetViews>
  <sheetFormatPr baseColWidth="10" defaultColWidth="8.85546875" defaultRowHeight="15" x14ac:dyDescent="0.25"/>
  <cols>
    <col min="1" max="1" width="15" style="8" bestFit="1" customWidth="1"/>
    <col min="2" max="2" width="27.140625" style="8" customWidth="1"/>
    <col min="3" max="3" width="18.7109375" style="8" bestFit="1" customWidth="1"/>
    <col min="4" max="4" width="18.7109375" style="8" customWidth="1"/>
    <col min="5" max="5" width="32.85546875" style="8" customWidth="1"/>
    <col min="6" max="6" width="44.7109375" style="8" customWidth="1"/>
    <col min="7" max="7" width="21" style="8" bestFit="1" customWidth="1"/>
    <col min="8" max="8" width="27" style="8" bestFit="1" customWidth="1"/>
    <col min="9" max="9" width="31" style="8" customWidth="1"/>
    <col min="10" max="10" width="18.85546875" style="8" customWidth="1"/>
    <col min="11" max="11" width="24.7109375" style="8" customWidth="1"/>
    <col min="12" max="12" width="147.85546875" style="8" bestFit="1" customWidth="1"/>
    <col min="13" max="13" width="25.28515625" style="8" customWidth="1"/>
    <col min="14" max="14" width="21.5703125" style="8" customWidth="1"/>
    <col min="15" max="15" width="19.85546875" style="8" customWidth="1"/>
    <col min="16" max="16" width="28.5703125" style="8" customWidth="1"/>
    <col min="17" max="17" width="32.28515625" style="8" bestFit="1" customWidth="1"/>
    <col min="18" max="18" width="163.7109375" style="8" bestFit="1" customWidth="1"/>
    <col min="19" max="16384" width="8.85546875" style="8"/>
  </cols>
  <sheetData>
    <row r="1" spans="1:18" ht="374.25" customHeight="1" x14ac:dyDescent="0.25">
      <c r="A1" s="80" t="s">
        <v>368</v>
      </c>
      <c r="B1" s="80"/>
      <c r="C1" s="80"/>
      <c r="D1" s="80"/>
      <c r="E1" s="80"/>
      <c r="F1" s="80"/>
      <c r="G1" s="80"/>
      <c r="H1" s="80"/>
      <c r="I1" s="80"/>
      <c r="J1" s="80"/>
      <c r="K1" s="80"/>
      <c r="L1" s="80"/>
      <c r="M1" s="50"/>
      <c r="N1" s="50"/>
      <c r="O1" s="50"/>
      <c r="P1" s="50"/>
      <c r="Q1" s="50"/>
      <c r="R1" s="50"/>
    </row>
    <row r="2" spans="1:18" ht="63.75" customHeight="1" x14ac:dyDescent="0.25">
      <c r="A2" s="12" t="s">
        <v>358</v>
      </c>
      <c r="B2" s="9" t="s">
        <v>7</v>
      </c>
      <c r="C2" s="9" t="s">
        <v>216</v>
      </c>
      <c r="D2" s="9" t="s">
        <v>357</v>
      </c>
      <c r="E2" s="9" t="s">
        <v>9</v>
      </c>
      <c r="F2" s="9" t="s">
        <v>176</v>
      </c>
      <c r="G2" s="9" t="s">
        <v>217</v>
      </c>
      <c r="H2" s="9" t="s">
        <v>195</v>
      </c>
      <c r="I2" s="9" t="s">
        <v>12</v>
      </c>
      <c r="J2" s="13" t="s">
        <v>13</v>
      </c>
      <c r="K2" s="9" t="s">
        <v>356</v>
      </c>
      <c r="L2" s="9" t="s">
        <v>219</v>
      </c>
    </row>
    <row r="3" spans="1:18" ht="13.9" customHeight="1" x14ac:dyDescent="0.25">
      <c r="A3" s="14">
        <v>99050078056000</v>
      </c>
      <c r="B3" s="15" t="s">
        <v>108</v>
      </c>
      <c r="C3" s="15" t="s">
        <v>32</v>
      </c>
      <c r="D3" s="78" t="s">
        <v>359</v>
      </c>
      <c r="E3" s="15" t="s">
        <v>59</v>
      </c>
      <c r="F3" s="15" t="s">
        <v>108</v>
      </c>
      <c r="G3" s="15" t="s">
        <v>183</v>
      </c>
      <c r="H3" s="19" t="s">
        <v>221</v>
      </c>
      <c r="I3" s="15"/>
      <c r="J3" s="16"/>
      <c r="K3" s="15" t="s">
        <v>255</v>
      </c>
      <c r="L3" s="45" t="s">
        <v>336</v>
      </c>
    </row>
    <row r="4" spans="1:18" x14ac:dyDescent="0.25">
      <c r="A4" s="14">
        <v>99050004005000</v>
      </c>
      <c r="B4" s="15" t="s">
        <v>78</v>
      </c>
      <c r="C4" s="15" t="s">
        <v>32</v>
      </c>
      <c r="D4" s="78" t="s">
        <v>359</v>
      </c>
      <c r="E4" s="15" t="s">
        <v>33</v>
      </c>
      <c r="F4" s="15" t="s">
        <v>79</v>
      </c>
      <c r="G4" s="17" t="s">
        <v>183</v>
      </c>
      <c r="H4" s="21">
        <v>45107</v>
      </c>
      <c r="I4" s="15"/>
      <c r="J4" s="16" t="s">
        <v>34</v>
      </c>
      <c r="K4" s="15" t="s">
        <v>235</v>
      </c>
      <c r="L4" s="45" t="s">
        <v>320</v>
      </c>
    </row>
    <row r="5" spans="1:18" x14ac:dyDescent="0.25">
      <c r="A5" s="14">
        <v>99102008002000</v>
      </c>
      <c r="B5" s="15" t="s">
        <v>178</v>
      </c>
      <c r="C5" s="15" t="s">
        <v>41</v>
      </c>
      <c r="D5" s="78" t="s">
        <v>360</v>
      </c>
      <c r="E5" s="15" t="s">
        <v>179</v>
      </c>
      <c r="F5" s="15" t="s">
        <v>178</v>
      </c>
      <c r="G5" s="15" t="s">
        <v>305</v>
      </c>
      <c r="H5" s="19" t="s">
        <v>226</v>
      </c>
      <c r="I5" s="15" t="s">
        <v>179</v>
      </c>
      <c r="J5" s="51" t="s">
        <v>196</v>
      </c>
      <c r="K5" s="15" t="s">
        <v>282</v>
      </c>
      <c r="L5" s="60" t="s">
        <v>352</v>
      </c>
    </row>
    <row r="6" spans="1:18" x14ac:dyDescent="0.25">
      <c r="A6" s="14">
        <v>99050109001000</v>
      </c>
      <c r="B6" s="15" t="s">
        <v>100</v>
      </c>
      <c r="C6" s="15" t="s">
        <v>32</v>
      </c>
      <c r="D6" s="78" t="s">
        <v>359</v>
      </c>
      <c r="E6" s="15" t="s">
        <v>29</v>
      </c>
      <c r="F6" s="15" t="s">
        <v>101</v>
      </c>
      <c r="G6" s="63" t="s">
        <v>144</v>
      </c>
      <c r="H6" s="64">
        <v>45565</v>
      </c>
      <c r="I6" s="15" t="s">
        <v>102</v>
      </c>
      <c r="J6" s="16" t="s">
        <v>196</v>
      </c>
      <c r="K6" s="15" t="s">
        <v>261</v>
      </c>
      <c r="L6" s="45" t="s">
        <v>339</v>
      </c>
    </row>
    <row r="7" spans="1:18" x14ac:dyDescent="0.25">
      <c r="A7" s="34">
        <v>99025002005000</v>
      </c>
      <c r="B7" s="10" t="s">
        <v>75</v>
      </c>
      <c r="C7" s="10" t="s">
        <v>38</v>
      </c>
      <c r="D7" s="78" t="s">
        <v>361</v>
      </c>
      <c r="E7" s="54" t="s">
        <v>186</v>
      </c>
      <c r="F7" s="10" t="s">
        <v>76</v>
      </c>
      <c r="G7" s="42" t="s">
        <v>183</v>
      </c>
      <c r="H7" s="43">
        <v>45107</v>
      </c>
      <c r="I7" s="10"/>
      <c r="J7" s="35" t="s">
        <v>34</v>
      </c>
      <c r="K7" s="55" t="s">
        <v>229</v>
      </c>
      <c r="L7" s="60" t="s">
        <v>316</v>
      </c>
    </row>
    <row r="8" spans="1:18" x14ac:dyDescent="0.25">
      <c r="A8" s="22">
        <v>99027002012000</v>
      </c>
      <c r="B8" s="23" t="s">
        <v>123</v>
      </c>
      <c r="C8" s="23" t="s">
        <v>36</v>
      </c>
      <c r="D8" s="23" t="s">
        <v>362</v>
      </c>
      <c r="E8" s="23" t="s">
        <v>59</v>
      </c>
      <c r="F8" s="23" t="s">
        <v>230</v>
      </c>
      <c r="G8" s="23" t="s">
        <v>183</v>
      </c>
      <c r="H8" s="25" t="s">
        <v>231</v>
      </c>
      <c r="I8" s="23" t="s">
        <v>207</v>
      </c>
      <c r="J8" s="24" t="s">
        <v>34</v>
      </c>
      <c r="K8" s="23" t="s">
        <v>230</v>
      </c>
      <c r="L8" s="46" t="s">
        <v>317</v>
      </c>
    </row>
    <row r="9" spans="1:18" x14ac:dyDescent="0.25">
      <c r="A9" s="22">
        <v>99027002012002</v>
      </c>
      <c r="B9" s="23" t="s">
        <v>125</v>
      </c>
      <c r="C9" s="23" t="s">
        <v>36</v>
      </c>
      <c r="D9" s="23" t="s">
        <v>362</v>
      </c>
      <c r="E9" s="23" t="s">
        <v>59</v>
      </c>
      <c r="F9" s="23" t="s">
        <v>230</v>
      </c>
      <c r="G9" s="23" t="s">
        <v>183</v>
      </c>
      <c r="H9" s="25" t="s">
        <v>231</v>
      </c>
      <c r="I9" s="23" t="s">
        <v>207</v>
      </c>
      <c r="J9" s="24" t="s">
        <v>34</v>
      </c>
      <c r="K9" s="23" t="s">
        <v>230</v>
      </c>
      <c r="L9" s="47" t="s">
        <v>318</v>
      </c>
    </row>
    <row r="10" spans="1:18" x14ac:dyDescent="0.25">
      <c r="A10" s="56">
        <v>99050079056000</v>
      </c>
      <c r="B10" s="15" t="s">
        <v>109</v>
      </c>
      <c r="C10" s="15" t="s">
        <v>32</v>
      </c>
      <c r="D10" s="78" t="s">
        <v>359</v>
      </c>
      <c r="E10" s="15" t="s">
        <v>59</v>
      </c>
      <c r="F10" s="15" t="s">
        <v>257</v>
      </c>
      <c r="G10" s="20" t="s">
        <v>188</v>
      </c>
      <c r="H10" s="19" t="s">
        <v>189</v>
      </c>
      <c r="I10" s="15" t="s">
        <v>209</v>
      </c>
      <c r="J10" s="16"/>
      <c r="K10" s="15" t="s">
        <v>258</v>
      </c>
      <c r="L10" s="45" t="s">
        <v>337</v>
      </c>
    </row>
    <row r="11" spans="1:18" x14ac:dyDescent="0.25">
      <c r="A11" s="22">
        <v>99050012070000</v>
      </c>
      <c r="B11" s="23" t="s">
        <v>80</v>
      </c>
      <c r="C11" s="23" t="s">
        <v>32</v>
      </c>
      <c r="D11" s="23" t="s">
        <v>359</v>
      </c>
      <c r="E11" s="23" t="s">
        <v>59</v>
      </c>
      <c r="F11" s="23" t="s">
        <v>236</v>
      </c>
      <c r="G11" s="26" t="s">
        <v>183</v>
      </c>
      <c r="H11" s="27">
        <v>45107</v>
      </c>
      <c r="I11" s="23" t="s">
        <v>81</v>
      </c>
      <c r="J11" s="24" t="s">
        <v>34</v>
      </c>
      <c r="K11" s="23" t="s">
        <v>237</v>
      </c>
      <c r="L11" s="46" t="s">
        <v>321</v>
      </c>
    </row>
    <row r="12" spans="1:18" x14ac:dyDescent="0.25">
      <c r="A12" s="22">
        <v>99050012071000</v>
      </c>
      <c r="B12" s="23" t="s">
        <v>82</v>
      </c>
      <c r="C12" s="23" t="s">
        <v>32</v>
      </c>
      <c r="D12" s="23" t="s">
        <v>359</v>
      </c>
      <c r="E12" s="23" t="s">
        <v>59</v>
      </c>
      <c r="F12" s="23" t="s">
        <v>83</v>
      </c>
      <c r="G12" s="26" t="s">
        <v>183</v>
      </c>
      <c r="H12" s="27">
        <v>45107</v>
      </c>
      <c r="I12" s="23" t="s">
        <v>81</v>
      </c>
      <c r="J12" s="24" t="s">
        <v>34</v>
      </c>
      <c r="K12" s="23" t="s">
        <v>237</v>
      </c>
      <c r="L12" s="47" t="s">
        <v>322</v>
      </c>
    </row>
    <row r="13" spans="1:18" x14ac:dyDescent="0.25">
      <c r="A13" s="22">
        <v>99050012104000</v>
      </c>
      <c r="B13" s="23" t="s">
        <v>84</v>
      </c>
      <c r="C13" s="23" t="s">
        <v>32</v>
      </c>
      <c r="D13" s="23" t="s">
        <v>359</v>
      </c>
      <c r="E13" s="23" t="s">
        <v>59</v>
      </c>
      <c r="F13" s="23" t="s">
        <v>236</v>
      </c>
      <c r="G13" s="26" t="s">
        <v>183</v>
      </c>
      <c r="H13" s="27">
        <v>45107</v>
      </c>
      <c r="I13" s="23" t="s">
        <v>81</v>
      </c>
      <c r="J13" s="24" t="s">
        <v>34</v>
      </c>
      <c r="K13" s="23" t="s">
        <v>237</v>
      </c>
      <c r="L13" s="47" t="s">
        <v>323</v>
      </c>
    </row>
    <row r="14" spans="1:18" x14ac:dyDescent="0.25">
      <c r="A14" s="22">
        <v>99050012186000</v>
      </c>
      <c r="B14" s="23" t="s">
        <v>85</v>
      </c>
      <c r="C14" s="23" t="s">
        <v>32</v>
      </c>
      <c r="D14" s="23" t="s">
        <v>359</v>
      </c>
      <c r="E14" s="23" t="s">
        <v>33</v>
      </c>
      <c r="F14" s="23" t="s">
        <v>86</v>
      </c>
      <c r="G14" s="26" t="s">
        <v>188</v>
      </c>
      <c r="H14" s="25" t="s">
        <v>189</v>
      </c>
      <c r="I14" s="23"/>
      <c r="J14" s="24" t="s">
        <v>34</v>
      </c>
      <c r="K14" s="23" t="s">
        <v>237</v>
      </c>
      <c r="L14" s="47" t="s">
        <v>324</v>
      </c>
    </row>
    <row r="15" spans="1:18" x14ac:dyDescent="0.25">
      <c r="A15" s="14">
        <v>99058021012000</v>
      </c>
      <c r="B15" s="15" t="s">
        <v>114</v>
      </c>
      <c r="C15" s="15" t="s">
        <v>32</v>
      </c>
      <c r="D15" s="78" t="s">
        <v>359</v>
      </c>
      <c r="E15" s="15" t="s">
        <v>29</v>
      </c>
      <c r="F15" s="15" t="s">
        <v>272</v>
      </c>
      <c r="G15" s="63" t="s">
        <v>144</v>
      </c>
      <c r="H15" s="64">
        <v>45565</v>
      </c>
      <c r="I15" s="15" t="s">
        <v>63</v>
      </c>
      <c r="J15" s="16" t="s">
        <v>196</v>
      </c>
      <c r="K15" s="15" t="s">
        <v>273</v>
      </c>
      <c r="L15" s="45" t="s">
        <v>348</v>
      </c>
    </row>
    <row r="16" spans="1:18" x14ac:dyDescent="0.25">
      <c r="A16" s="22">
        <v>99058003001000</v>
      </c>
      <c r="B16" s="23" t="s">
        <v>61</v>
      </c>
      <c r="C16" s="23" t="s">
        <v>32</v>
      </c>
      <c r="D16" s="23" t="s">
        <v>359</v>
      </c>
      <c r="E16" s="23" t="s">
        <v>29</v>
      </c>
      <c r="F16" s="23" t="s">
        <v>267</v>
      </c>
      <c r="G16" s="65" t="s">
        <v>144</v>
      </c>
      <c r="H16" s="66">
        <v>45565</v>
      </c>
      <c r="I16" s="23" t="s">
        <v>63</v>
      </c>
      <c r="J16" s="24" t="s">
        <v>196</v>
      </c>
      <c r="K16" s="23" t="s">
        <v>268</v>
      </c>
      <c r="L16" s="46" t="s">
        <v>341</v>
      </c>
    </row>
    <row r="17" spans="1:12" x14ac:dyDescent="0.25">
      <c r="A17" s="22">
        <v>99058007060000</v>
      </c>
      <c r="B17" s="23" t="s">
        <v>62</v>
      </c>
      <c r="C17" s="23" t="s">
        <v>32</v>
      </c>
      <c r="D17" s="23" t="s">
        <v>359</v>
      </c>
      <c r="E17" s="23" t="s">
        <v>29</v>
      </c>
      <c r="F17" s="23" t="s">
        <v>269</v>
      </c>
      <c r="G17" s="65" t="s">
        <v>144</v>
      </c>
      <c r="H17" s="66">
        <v>45565</v>
      </c>
      <c r="I17" s="23" t="s">
        <v>63</v>
      </c>
      <c r="J17" s="24" t="s">
        <v>196</v>
      </c>
      <c r="K17" s="23" t="s">
        <v>268</v>
      </c>
      <c r="L17" s="47" t="s">
        <v>342</v>
      </c>
    </row>
    <row r="18" spans="1:12" x14ac:dyDescent="0.25">
      <c r="A18" s="22">
        <v>99058007060008</v>
      </c>
      <c r="B18" s="23" t="s">
        <v>64</v>
      </c>
      <c r="C18" s="23" t="s">
        <v>32</v>
      </c>
      <c r="D18" s="23" t="s">
        <v>359</v>
      </c>
      <c r="E18" s="23" t="s">
        <v>29</v>
      </c>
      <c r="F18" s="23" t="s">
        <v>64</v>
      </c>
      <c r="G18" s="65" t="s">
        <v>144</v>
      </c>
      <c r="H18" s="66">
        <v>45565</v>
      </c>
      <c r="I18" s="23" t="s">
        <v>63</v>
      </c>
      <c r="J18" s="24" t="s">
        <v>196</v>
      </c>
      <c r="K18" s="23" t="s">
        <v>268</v>
      </c>
      <c r="L18" s="47" t="s">
        <v>343</v>
      </c>
    </row>
    <row r="19" spans="1:12" x14ac:dyDescent="0.25">
      <c r="A19" s="22">
        <v>99058007060009</v>
      </c>
      <c r="B19" s="23" t="s">
        <v>65</v>
      </c>
      <c r="C19" s="23" t="s">
        <v>32</v>
      </c>
      <c r="D19" s="23" t="s">
        <v>359</v>
      </c>
      <c r="E19" s="23" t="s">
        <v>29</v>
      </c>
      <c r="F19" s="23" t="s">
        <v>65</v>
      </c>
      <c r="G19" s="65" t="s">
        <v>144</v>
      </c>
      <c r="H19" s="66">
        <v>45565</v>
      </c>
      <c r="I19" s="23" t="s">
        <v>63</v>
      </c>
      <c r="J19" s="24" t="s">
        <v>196</v>
      </c>
      <c r="K19" s="23" t="s">
        <v>268</v>
      </c>
      <c r="L19" s="47" t="s">
        <v>344</v>
      </c>
    </row>
    <row r="20" spans="1:12" x14ac:dyDescent="0.25">
      <c r="A20" s="22">
        <v>99058007060011</v>
      </c>
      <c r="B20" s="23" t="s">
        <v>66</v>
      </c>
      <c r="C20" s="23" t="s">
        <v>32</v>
      </c>
      <c r="D20" s="23" t="s">
        <v>359</v>
      </c>
      <c r="E20" s="23" t="s">
        <v>29</v>
      </c>
      <c r="F20" s="23" t="s">
        <v>66</v>
      </c>
      <c r="G20" s="65" t="s">
        <v>144</v>
      </c>
      <c r="H20" s="66">
        <v>45565</v>
      </c>
      <c r="I20" s="23" t="s">
        <v>63</v>
      </c>
      <c r="J20" s="24" t="s">
        <v>196</v>
      </c>
      <c r="K20" s="23" t="s">
        <v>268</v>
      </c>
      <c r="L20" s="47" t="s">
        <v>345</v>
      </c>
    </row>
    <row r="21" spans="1:12" x14ac:dyDescent="0.25">
      <c r="A21" s="22">
        <v>99058007060012</v>
      </c>
      <c r="B21" s="23" t="s">
        <v>67</v>
      </c>
      <c r="C21" s="23" t="s">
        <v>32</v>
      </c>
      <c r="D21" s="23" t="s">
        <v>359</v>
      </c>
      <c r="E21" s="23" t="s">
        <v>29</v>
      </c>
      <c r="F21" s="23" t="s">
        <v>67</v>
      </c>
      <c r="G21" s="65" t="s">
        <v>144</v>
      </c>
      <c r="H21" s="66">
        <v>45565</v>
      </c>
      <c r="I21" s="23" t="s">
        <v>63</v>
      </c>
      <c r="J21" s="24" t="s">
        <v>196</v>
      </c>
      <c r="K21" s="23" t="s">
        <v>268</v>
      </c>
      <c r="L21" s="47" t="s">
        <v>346</v>
      </c>
    </row>
    <row r="22" spans="1:12" x14ac:dyDescent="0.25">
      <c r="A22" s="22">
        <v>99058017060000</v>
      </c>
      <c r="B22" s="23" t="s">
        <v>68</v>
      </c>
      <c r="C22" s="23" t="s">
        <v>32</v>
      </c>
      <c r="D22" s="23" t="s">
        <v>359</v>
      </c>
      <c r="E22" s="23" t="s">
        <v>29</v>
      </c>
      <c r="F22" s="23" t="s">
        <v>270</v>
      </c>
      <c r="G22" s="65" t="s">
        <v>144</v>
      </c>
      <c r="H22" s="66">
        <v>45565</v>
      </c>
      <c r="I22" s="23" t="s">
        <v>63</v>
      </c>
      <c r="J22" s="24" t="s">
        <v>196</v>
      </c>
      <c r="K22" s="23" t="s">
        <v>268</v>
      </c>
      <c r="L22" s="47" t="s">
        <v>347</v>
      </c>
    </row>
    <row r="23" spans="1:12" x14ac:dyDescent="0.25">
      <c r="A23" s="22">
        <v>99058023001000</v>
      </c>
      <c r="B23" s="23" t="s">
        <v>69</v>
      </c>
      <c r="C23" s="23" t="s">
        <v>32</v>
      </c>
      <c r="D23" s="23" t="s">
        <v>359</v>
      </c>
      <c r="E23" s="23" t="s">
        <v>29</v>
      </c>
      <c r="F23" s="23" t="s">
        <v>274</v>
      </c>
      <c r="G23" s="65" t="s">
        <v>144</v>
      </c>
      <c r="H23" s="66">
        <v>45565</v>
      </c>
      <c r="I23" s="23" t="s">
        <v>63</v>
      </c>
      <c r="J23" s="24" t="s">
        <v>196</v>
      </c>
      <c r="K23" s="23" t="s">
        <v>268</v>
      </c>
      <c r="L23" s="47" t="s">
        <v>349</v>
      </c>
    </row>
    <row r="24" spans="1:12" x14ac:dyDescent="0.25">
      <c r="A24" s="34">
        <v>99050110001000</v>
      </c>
      <c r="B24" s="10" t="s">
        <v>262</v>
      </c>
      <c r="C24" s="10" t="s">
        <v>32</v>
      </c>
      <c r="D24" s="78" t="s">
        <v>359</v>
      </c>
      <c r="E24" s="10" t="s">
        <v>29</v>
      </c>
      <c r="F24" s="10" t="s">
        <v>103</v>
      </c>
      <c r="G24" s="67" t="s">
        <v>144</v>
      </c>
      <c r="H24" s="68">
        <v>45565</v>
      </c>
      <c r="I24" s="10" t="s">
        <v>102</v>
      </c>
      <c r="J24" s="35" t="s">
        <v>196</v>
      </c>
      <c r="K24" s="10" t="s">
        <v>264</v>
      </c>
      <c r="L24" s="45" t="s">
        <v>340</v>
      </c>
    </row>
    <row r="25" spans="1:12" x14ac:dyDescent="0.25">
      <c r="A25" s="14">
        <v>99102014002000</v>
      </c>
      <c r="B25" s="15" t="s">
        <v>192</v>
      </c>
      <c r="C25" s="15" t="s">
        <v>41</v>
      </c>
      <c r="D25" s="78" t="s">
        <v>360</v>
      </c>
      <c r="E25" s="15" t="s">
        <v>179</v>
      </c>
      <c r="F25" s="15" t="s">
        <v>285</v>
      </c>
      <c r="G25" s="69" t="s">
        <v>305</v>
      </c>
      <c r="H25" s="19" t="s">
        <v>226</v>
      </c>
      <c r="I25" s="15" t="s">
        <v>179</v>
      </c>
      <c r="J25" s="51" t="s">
        <v>196</v>
      </c>
      <c r="K25" s="15" t="s">
        <v>302</v>
      </c>
      <c r="L25" s="60" t="s">
        <v>353</v>
      </c>
    </row>
    <row r="26" spans="1:12" x14ac:dyDescent="0.25">
      <c r="A26" s="14">
        <v>99115009001000</v>
      </c>
      <c r="B26" s="15" t="s">
        <v>127</v>
      </c>
      <c r="C26" s="15" t="s">
        <v>36</v>
      </c>
      <c r="D26" s="15" t="s">
        <v>362</v>
      </c>
      <c r="E26" s="15" t="s">
        <v>59</v>
      </c>
      <c r="F26" s="15" t="s">
        <v>236</v>
      </c>
      <c r="G26" s="15" t="s">
        <v>183</v>
      </c>
      <c r="H26" s="19" t="s">
        <v>296</v>
      </c>
      <c r="I26" s="15" t="s">
        <v>207</v>
      </c>
      <c r="J26" s="16" t="s">
        <v>34</v>
      </c>
      <c r="K26" s="15" t="s">
        <v>297</v>
      </c>
      <c r="L26" s="45" t="s">
        <v>315</v>
      </c>
    </row>
    <row r="27" spans="1:12" x14ac:dyDescent="0.25">
      <c r="A27" s="14">
        <v>99050021005000</v>
      </c>
      <c r="B27" s="15" t="s">
        <v>87</v>
      </c>
      <c r="C27" s="15" t="s">
        <v>32</v>
      </c>
      <c r="D27" s="78" t="s">
        <v>359</v>
      </c>
      <c r="E27" s="15" t="s">
        <v>33</v>
      </c>
      <c r="F27" s="15" t="s">
        <v>88</v>
      </c>
      <c r="G27" s="20" t="s">
        <v>188</v>
      </c>
      <c r="H27" s="19" t="s">
        <v>189</v>
      </c>
      <c r="I27" s="15"/>
      <c r="J27" s="16" t="s">
        <v>34</v>
      </c>
      <c r="K27" s="15" t="s">
        <v>239</v>
      </c>
      <c r="L27" s="45" t="s">
        <v>325</v>
      </c>
    </row>
    <row r="28" spans="1:12" x14ac:dyDescent="0.25">
      <c r="A28" s="22">
        <v>99050023022000</v>
      </c>
      <c r="B28" s="23" t="s">
        <v>89</v>
      </c>
      <c r="C28" s="23" t="s">
        <v>32</v>
      </c>
      <c r="D28" s="23" t="s">
        <v>359</v>
      </c>
      <c r="E28" s="23" t="s">
        <v>33</v>
      </c>
      <c r="F28" s="23" t="s">
        <v>89</v>
      </c>
      <c r="G28" s="26" t="s">
        <v>188</v>
      </c>
      <c r="H28" s="25" t="s">
        <v>189</v>
      </c>
      <c r="I28" s="23"/>
      <c r="J28" s="24"/>
      <c r="K28" s="23" t="s">
        <v>240</v>
      </c>
      <c r="L28" s="46" t="s">
        <v>326</v>
      </c>
    </row>
    <row r="29" spans="1:12" x14ac:dyDescent="0.25">
      <c r="A29" s="22">
        <v>99050023169000</v>
      </c>
      <c r="B29" s="23" t="s">
        <v>90</v>
      </c>
      <c r="C29" s="23" t="s">
        <v>32</v>
      </c>
      <c r="D29" s="23" t="s">
        <v>359</v>
      </c>
      <c r="E29" s="23" t="s">
        <v>33</v>
      </c>
      <c r="F29" s="23" t="s">
        <v>241</v>
      </c>
      <c r="G29" s="26" t="s">
        <v>183</v>
      </c>
      <c r="H29" s="27">
        <v>45107</v>
      </c>
      <c r="I29" s="23"/>
      <c r="J29" s="24" t="s">
        <v>34</v>
      </c>
      <c r="K29" s="23" t="s">
        <v>240</v>
      </c>
      <c r="L29" s="47" t="s">
        <v>327</v>
      </c>
    </row>
    <row r="30" spans="1:12" x14ac:dyDescent="0.25">
      <c r="A30" s="14">
        <v>99050024108000</v>
      </c>
      <c r="B30" s="15" t="s">
        <v>55</v>
      </c>
      <c r="C30" s="15" t="s">
        <v>32</v>
      </c>
      <c r="D30" s="78" t="s">
        <v>359</v>
      </c>
      <c r="E30" s="15" t="s">
        <v>29</v>
      </c>
      <c r="F30" s="15" t="s">
        <v>55</v>
      </c>
      <c r="G30" s="63" t="s">
        <v>144</v>
      </c>
      <c r="H30" s="64">
        <v>45199</v>
      </c>
      <c r="I30" s="15" t="s">
        <v>102</v>
      </c>
      <c r="J30" s="16" t="s">
        <v>196</v>
      </c>
      <c r="K30" s="15" t="s">
        <v>243</v>
      </c>
      <c r="L30" s="45" t="s">
        <v>328</v>
      </c>
    </row>
    <row r="31" spans="1:12" x14ac:dyDescent="0.25">
      <c r="A31" s="14">
        <v>99050053001000</v>
      </c>
      <c r="B31" s="15" t="s">
        <v>95</v>
      </c>
      <c r="C31" s="15" t="s">
        <v>32</v>
      </c>
      <c r="D31" s="78" t="s">
        <v>359</v>
      </c>
      <c r="E31" s="15" t="s">
        <v>33</v>
      </c>
      <c r="F31" s="15" t="s">
        <v>252</v>
      </c>
      <c r="G31" s="20" t="s">
        <v>188</v>
      </c>
      <c r="H31" s="21" t="s">
        <v>189</v>
      </c>
      <c r="I31" s="15" t="s">
        <v>102</v>
      </c>
      <c r="J31" s="16" t="s">
        <v>34</v>
      </c>
      <c r="K31" s="15" t="s">
        <v>253</v>
      </c>
      <c r="L31" s="45" t="s">
        <v>334</v>
      </c>
    </row>
    <row r="32" spans="1:12" x14ac:dyDescent="0.25">
      <c r="A32" s="14">
        <v>99050027005000</v>
      </c>
      <c r="B32" s="15" t="s">
        <v>91</v>
      </c>
      <c r="C32" s="15" t="s">
        <v>32</v>
      </c>
      <c r="D32" s="78" t="s">
        <v>359</v>
      </c>
      <c r="E32" s="15" t="s">
        <v>33</v>
      </c>
      <c r="F32" s="15" t="s">
        <v>92</v>
      </c>
      <c r="G32" s="20" t="s">
        <v>183</v>
      </c>
      <c r="H32" s="21">
        <v>45107</v>
      </c>
      <c r="I32" s="15" t="s">
        <v>210</v>
      </c>
      <c r="J32" s="16" t="s">
        <v>34</v>
      </c>
      <c r="K32" s="15" t="s">
        <v>245</v>
      </c>
      <c r="L32" s="45" t="s">
        <v>329</v>
      </c>
    </row>
    <row r="33" spans="1:12" x14ac:dyDescent="0.25">
      <c r="A33" s="14">
        <v>99102018120000</v>
      </c>
      <c r="B33" s="15" t="s">
        <v>111</v>
      </c>
      <c r="C33" s="15" t="s">
        <v>41</v>
      </c>
      <c r="D33" s="78" t="s">
        <v>360</v>
      </c>
      <c r="E33" s="15" t="s">
        <v>179</v>
      </c>
      <c r="F33" s="15" t="s">
        <v>111</v>
      </c>
      <c r="G33" s="69" t="s">
        <v>305</v>
      </c>
      <c r="H33" s="19" t="s">
        <v>286</v>
      </c>
      <c r="I33" s="15" t="s">
        <v>179</v>
      </c>
      <c r="J33" s="51" t="s">
        <v>196</v>
      </c>
      <c r="K33" s="15" t="s">
        <v>303</v>
      </c>
      <c r="L33" s="45" t="s">
        <v>354</v>
      </c>
    </row>
    <row r="34" spans="1:12" x14ac:dyDescent="0.25">
      <c r="A34" s="14">
        <v>99061023221000</v>
      </c>
      <c r="B34" s="15" t="s">
        <v>135</v>
      </c>
      <c r="C34" s="15" t="s">
        <v>104</v>
      </c>
      <c r="D34" s="78" t="s">
        <v>363</v>
      </c>
      <c r="E34" s="15" t="s">
        <v>37</v>
      </c>
      <c r="F34" s="15" t="s">
        <v>276</v>
      </c>
      <c r="G34" s="20" t="s">
        <v>183</v>
      </c>
      <c r="H34" s="21">
        <v>45151</v>
      </c>
      <c r="I34" s="15" t="s">
        <v>184</v>
      </c>
      <c r="J34" s="16" t="s">
        <v>196</v>
      </c>
      <c r="K34" s="15" t="s">
        <v>277</v>
      </c>
      <c r="L34" s="45" t="s">
        <v>350</v>
      </c>
    </row>
    <row r="35" spans="1:12" x14ac:dyDescent="0.25">
      <c r="A35" s="14">
        <v>99061023221001</v>
      </c>
      <c r="B35" s="15" t="s">
        <v>136</v>
      </c>
      <c r="C35" s="15" t="s">
        <v>31</v>
      </c>
      <c r="D35" s="78" t="s">
        <v>364</v>
      </c>
      <c r="E35" s="15" t="s">
        <v>214</v>
      </c>
      <c r="F35" s="15" t="s">
        <v>279</v>
      </c>
      <c r="G35" s="20" t="s">
        <v>183</v>
      </c>
      <c r="H35" s="21">
        <v>45231</v>
      </c>
      <c r="I35" s="15" t="s">
        <v>184</v>
      </c>
      <c r="J35" s="16" t="s">
        <v>196</v>
      </c>
      <c r="K35" s="15" t="s">
        <v>280</v>
      </c>
      <c r="L35" s="45" t="s">
        <v>351</v>
      </c>
    </row>
    <row r="36" spans="1:12" x14ac:dyDescent="0.25">
      <c r="A36" s="22">
        <v>99108007013000</v>
      </c>
      <c r="B36" s="23" t="s">
        <v>117</v>
      </c>
      <c r="C36" s="23" t="s">
        <v>28</v>
      </c>
      <c r="D36" s="23" t="s">
        <v>365</v>
      </c>
      <c r="E36" s="23" t="s">
        <v>33</v>
      </c>
      <c r="F36" s="23" t="s">
        <v>117</v>
      </c>
      <c r="G36" s="23" t="s">
        <v>183</v>
      </c>
      <c r="H36" s="25" t="s">
        <v>221</v>
      </c>
      <c r="I36" s="23" t="s">
        <v>181</v>
      </c>
      <c r="J36" s="24" t="s">
        <v>34</v>
      </c>
      <c r="K36" s="23" t="s">
        <v>116</v>
      </c>
      <c r="L36" s="46" t="s">
        <v>310</v>
      </c>
    </row>
    <row r="37" spans="1:12" x14ac:dyDescent="0.25">
      <c r="A37" s="22">
        <v>99108007040000</v>
      </c>
      <c r="B37" s="23" t="s">
        <v>119</v>
      </c>
      <c r="C37" s="23" t="s">
        <v>28</v>
      </c>
      <c r="D37" s="23" t="s">
        <v>365</v>
      </c>
      <c r="E37" s="23" t="s">
        <v>33</v>
      </c>
      <c r="F37" s="23" t="s">
        <v>290</v>
      </c>
      <c r="G37" s="23" t="s">
        <v>183</v>
      </c>
      <c r="H37" s="25" t="s">
        <v>226</v>
      </c>
      <c r="I37" s="23" t="s">
        <v>181</v>
      </c>
      <c r="J37" s="24" t="s">
        <v>34</v>
      </c>
      <c r="K37" s="23" t="s">
        <v>116</v>
      </c>
      <c r="L37" s="47" t="s">
        <v>311</v>
      </c>
    </row>
    <row r="38" spans="1:12" x14ac:dyDescent="0.25">
      <c r="A38" s="14">
        <v>99050001005000</v>
      </c>
      <c r="B38" s="15" t="s">
        <v>77</v>
      </c>
      <c r="C38" s="15" t="s">
        <v>32</v>
      </c>
      <c r="D38" s="78" t="s">
        <v>359</v>
      </c>
      <c r="E38" s="20" t="s">
        <v>59</v>
      </c>
      <c r="F38" s="15" t="s">
        <v>77</v>
      </c>
      <c r="G38" s="17" t="s">
        <v>183</v>
      </c>
      <c r="H38" s="21">
        <v>45107</v>
      </c>
      <c r="I38" s="15"/>
      <c r="J38" s="16"/>
      <c r="K38" s="20" t="s">
        <v>233</v>
      </c>
      <c r="L38" s="71" t="s">
        <v>319</v>
      </c>
    </row>
    <row r="39" spans="1:12" x14ac:dyDescent="0.25">
      <c r="A39" s="28">
        <v>99050034001000</v>
      </c>
      <c r="B39" s="29" t="s">
        <v>200</v>
      </c>
      <c r="C39" s="29" t="s">
        <v>32</v>
      </c>
      <c r="D39" s="29" t="s">
        <v>359</v>
      </c>
      <c r="E39" s="29" t="s">
        <v>199</v>
      </c>
      <c r="F39" s="29" t="s">
        <v>247</v>
      </c>
      <c r="G39" s="29" t="s">
        <v>183</v>
      </c>
      <c r="H39" s="30" t="s">
        <v>225</v>
      </c>
      <c r="I39" s="29"/>
      <c r="J39" s="31" t="s">
        <v>196</v>
      </c>
      <c r="K39" s="29" t="s">
        <v>248</v>
      </c>
      <c r="L39" s="48" t="s">
        <v>330</v>
      </c>
    </row>
    <row r="40" spans="1:12" x14ac:dyDescent="0.25">
      <c r="A40" s="28">
        <v>99050035001000</v>
      </c>
      <c r="B40" s="29" t="s">
        <v>202</v>
      </c>
      <c r="C40" s="29" t="s">
        <v>32</v>
      </c>
      <c r="D40" s="29" t="s">
        <v>359</v>
      </c>
      <c r="E40" s="29" t="s">
        <v>199</v>
      </c>
      <c r="F40" s="29" t="s">
        <v>247</v>
      </c>
      <c r="G40" s="32" t="s">
        <v>183</v>
      </c>
      <c r="H40" s="30" t="s">
        <v>225</v>
      </c>
      <c r="I40" s="29"/>
      <c r="J40" s="31" t="s">
        <v>196</v>
      </c>
      <c r="K40" s="29" t="s">
        <v>248</v>
      </c>
      <c r="L40" s="49" t="s">
        <v>331</v>
      </c>
    </row>
    <row r="41" spans="1:12" x14ac:dyDescent="0.25">
      <c r="A41" s="22">
        <v>99050036005000</v>
      </c>
      <c r="B41" s="23" t="s">
        <v>93</v>
      </c>
      <c r="C41" s="23" t="s">
        <v>32</v>
      </c>
      <c r="D41" s="23" t="s">
        <v>359</v>
      </c>
      <c r="E41" s="23" t="s">
        <v>33</v>
      </c>
      <c r="F41" s="23" t="s">
        <v>94</v>
      </c>
      <c r="G41" s="26" t="s">
        <v>188</v>
      </c>
      <c r="H41" s="27" t="s">
        <v>189</v>
      </c>
      <c r="I41" s="23"/>
      <c r="J41" s="24" t="s">
        <v>34</v>
      </c>
      <c r="K41" s="23" t="s">
        <v>249</v>
      </c>
      <c r="L41" s="46" t="s">
        <v>332</v>
      </c>
    </row>
    <row r="42" spans="1:12" x14ac:dyDescent="0.25">
      <c r="A42" s="22">
        <v>99050058108000</v>
      </c>
      <c r="B42" s="23" t="s">
        <v>56</v>
      </c>
      <c r="C42" s="23" t="s">
        <v>32</v>
      </c>
      <c r="D42" s="23" t="s">
        <v>359</v>
      </c>
      <c r="E42" s="23" t="s">
        <v>33</v>
      </c>
      <c r="F42" s="23" t="s">
        <v>57</v>
      </c>
      <c r="G42" s="26" t="s">
        <v>188</v>
      </c>
      <c r="H42" s="25" t="s">
        <v>189</v>
      </c>
      <c r="I42" s="23"/>
      <c r="J42" s="24"/>
      <c r="K42" s="23" t="s">
        <v>249</v>
      </c>
      <c r="L42" s="59" t="s">
        <v>335</v>
      </c>
    </row>
    <row r="43" spans="1:12" x14ac:dyDescent="0.25">
      <c r="A43" s="14">
        <v>99050042169000</v>
      </c>
      <c r="B43" s="15" t="s">
        <v>71</v>
      </c>
      <c r="C43" s="15" t="s">
        <v>32</v>
      </c>
      <c r="D43" s="78" t="s">
        <v>359</v>
      </c>
      <c r="E43" s="15" t="s">
        <v>59</v>
      </c>
      <c r="F43" s="15" t="s">
        <v>72</v>
      </c>
      <c r="G43" s="15" t="s">
        <v>183</v>
      </c>
      <c r="H43" s="19" t="s">
        <v>221</v>
      </c>
      <c r="I43" s="15" t="s">
        <v>184</v>
      </c>
      <c r="J43" s="16" t="s">
        <v>73</v>
      </c>
      <c r="K43" s="15" t="s">
        <v>250</v>
      </c>
      <c r="L43" s="52" t="s">
        <v>333</v>
      </c>
    </row>
    <row r="44" spans="1:12" x14ac:dyDescent="0.25">
      <c r="A44" s="14">
        <v>99050105001000</v>
      </c>
      <c r="B44" s="15" t="s">
        <v>97</v>
      </c>
      <c r="C44" s="15" t="s">
        <v>32</v>
      </c>
      <c r="D44" s="78" t="s">
        <v>359</v>
      </c>
      <c r="E44" s="15" t="s">
        <v>59</v>
      </c>
      <c r="F44" s="15" t="s">
        <v>98</v>
      </c>
      <c r="G44" s="20" t="s">
        <v>188</v>
      </c>
      <c r="H44" s="19" t="s">
        <v>189</v>
      </c>
      <c r="I44" s="15" t="s">
        <v>99</v>
      </c>
      <c r="J44" s="16" t="s">
        <v>34</v>
      </c>
      <c r="K44" s="15" t="s">
        <v>259</v>
      </c>
      <c r="L44" s="52" t="s">
        <v>338</v>
      </c>
    </row>
    <row r="45" spans="1:12" x14ac:dyDescent="0.25">
      <c r="A45" s="58">
        <v>99115005070000</v>
      </c>
      <c r="B45" s="15" t="s">
        <v>293</v>
      </c>
      <c r="C45" s="15" t="s">
        <v>36</v>
      </c>
      <c r="D45" s="15" t="s">
        <v>362</v>
      </c>
      <c r="E45" s="62" t="s">
        <v>186</v>
      </c>
      <c r="F45" s="15" t="s">
        <v>294</v>
      </c>
      <c r="G45" s="20" t="s">
        <v>141</v>
      </c>
      <c r="H45" s="21">
        <v>45657</v>
      </c>
      <c r="I45" s="15" t="s">
        <v>187</v>
      </c>
      <c r="J45" s="16" t="s">
        <v>34</v>
      </c>
      <c r="K45" s="15" t="s">
        <v>295</v>
      </c>
      <c r="L45" s="52" t="s">
        <v>313</v>
      </c>
    </row>
    <row r="46" spans="1:12" x14ac:dyDescent="0.25">
      <c r="A46" s="22">
        <v>99115003012000</v>
      </c>
      <c r="B46" s="23" t="s">
        <v>47</v>
      </c>
      <c r="C46" s="23" t="s">
        <v>36</v>
      </c>
      <c r="D46" s="23" t="s">
        <v>362</v>
      </c>
      <c r="E46" s="23" t="s">
        <v>59</v>
      </c>
      <c r="F46" s="23" t="s">
        <v>47</v>
      </c>
      <c r="G46" s="26" t="s">
        <v>141</v>
      </c>
      <c r="H46" s="27">
        <v>45657</v>
      </c>
      <c r="I46" s="23" t="s">
        <v>208</v>
      </c>
      <c r="J46" s="24"/>
      <c r="K46" s="23" t="s">
        <v>292</v>
      </c>
      <c r="L46" s="46" t="s">
        <v>312</v>
      </c>
    </row>
    <row r="47" spans="1:12" x14ac:dyDescent="0.25">
      <c r="A47" s="22">
        <v>99115005104001</v>
      </c>
      <c r="B47" s="23" t="s">
        <v>49</v>
      </c>
      <c r="C47" s="23" t="s">
        <v>36</v>
      </c>
      <c r="D47" s="23" t="s">
        <v>362</v>
      </c>
      <c r="E47" s="23" t="s">
        <v>59</v>
      </c>
      <c r="F47" s="23" t="s">
        <v>236</v>
      </c>
      <c r="G47" s="26" t="s">
        <v>141</v>
      </c>
      <c r="H47" s="27">
        <v>45657</v>
      </c>
      <c r="I47" s="23" t="s">
        <v>208</v>
      </c>
      <c r="J47" s="24"/>
      <c r="K47" s="23" t="s">
        <v>292</v>
      </c>
      <c r="L47" s="47" t="s">
        <v>314</v>
      </c>
    </row>
    <row r="48" spans="1:12" x14ac:dyDescent="0.25">
      <c r="A48" s="57">
        <v>99050079056000</v>
      </c>
      <c r="B48" s="15" t="s">
        <v>109</v>
      </c>
      <c r="C48" s="15" t="s">
        <v>32</v>
      </c>
      <c r="D48" s="78" t="s">
        <v>359</v>
      </c>
      <c r="E48" s="15" t="s">
        <v>59</v>
      </c>
      <c r="F48" s="15" t="s">
        <v>257</v>
      </c>
      <c r="G48" s="20" t="s">
        <v>188</v>
      </c>
      <c r="H48" s="21" t="s">
        <v>189</v>
      </c>
      <c r="I48" s="15" t="s">
        <v>12</v>
      </c>
      <c r="J48" s="16"/>
      <c r="K48" s="15" t="s">
        <v>258</v>
      </c>
      <c r="L48" s="70" t="s">
        <v>337</v>
      </c>
    </row>
  </sheetData>
  <mergeCells count="1">
    <mergeCell ref="A1:L1"/>
  </mergeCells>
  <phoneticPr fontId="36" type="noConversion"/>
  <hyperlinks>
    <hyperlink ref="L27" r:id="rId1" display="https://formular.support.115.de/by-stmwi/feedback/online-proc-noft?lang=de&amp;issueType=Pfandleihgewerbe&amp;issue=99050021005000&amp;region=090000000000" xr:uid="{316BBB89-F8A1-4559-BAA3-8F11357B3198}"/>
    <hyperlink ref="L44" r:id="rId2" display="https://formular.support.115.de/by-stmwi/feedback/online-proc-noft?lang=de&amp;issueType=Waren_ohne_Reisegewerbekarte&amp;issue=99050105001000&amp;region=090000000000" xr:uid="{29C8BBD5-D6B2-4B03-AA50-6BBECE86407C}"/>
    <hyperlink ref="L32" r:id="rId3" display="https://formular.support.115.de/by-stmwi/feedback/online-proc-noft?lang=de&amp;issueType=Spielgeraete&amp;issue=99050027005000&amp;region=090000000000" xr:uid="{3B88B2F8-135C-4BBA-A3C1-0DADDDD1379F}"/>
    <hyperlink ref="L15" r:id="rId4" display="https://formular.support.115.de/by-stmwi/feedback/online-proc-noft?lang=de&amp;issueType=Grenzüberschreitende_Dienstleistungen&amp;issue=99058021012000&amp;region=090000000000" xr:uid="{5DC8DE1F-77F8-4738-9585-CC94A4F793C9}"/>
    <hyperlink ref="L30" r:id="rId5" display="https://formular.support.115.de/by-stmwi/feedback/online-proc-noft?lang=de&amp;issueType=Sachverstaendige&amp;issue=99050024108000&amp;region=090000000000" xr:uid="{5E6AE687-9C90-4A40-A1D6-AA60D65137DA}"/>
    <hyperlink ref="L3" r:id="rId6" display="https://formular.support.115.de/by-stmwi/feedback/online-proc-noft?lang=de&amp;issueType=Betriebsfortfuehrung&amp;issue=99050078056000&amp;region=090000000000" xr:uid="{621EDD78-EE3D-4835-8856-8DBDF8E2AF29}"/>
    <hyperlink ref="L4" r:id="rId7" display="https://formular.support.115.de/by-stmwi/feedback/online-proc-noft?lang=de&amp;issueType=Bewachungsgewerbe&amp;issue=99050004005000&amp;region=090000000000" xr:uid="{D550914E-F7FF-4836-9825-0C4D800698B1}"/>
    <hyperlink ref="L34" r:id="rId8" display="https://formular.support.115.de/by-stmwk/feedback/online-proc-noft?lang=de&amp;issueType=Studienplatz&amp;issue=99061023221000&amp;region=090000000000" xr:uid="{57FD4615-3DA5-4818-A97B-B8A959913F22}"/>
    <hyperlink ref="L35" r:id="rId9" display="https://formular.support.115.de/by-stmgp/feedback/online-proc-noft?lang=de&amp;issueType=Studienplatz_Medizin&amp;issue=99061023221001&amp;region=090000000000" xr:uid="{AD03E42C-35C4-4823-A4E7-F0B19000F555}"/>
    <hyperlink ref="L39" r:id="rId10" display="https://formular.support.115.de/by-stmwi/feedback/online-proc-noft?lang=de&amp;issueType=Versicherungsberater&amp;issue=99050034001000&amp;region=090000000000" xr:uid="{CBFD9495-E042-4A92-8F28-5387D21A5BE3}"/>
    <hyperlink ref="L31" r:id="rId11" display="https://formular.support.115.de/by-stmwi/feedback/online-proc-noft?lang=de&amp;issueType=Schaustellung_Personen&amp;issue=99050053001000&amp;region=090000000000" xr:uid="{43DDED1C-7D7B-458A-B3A1-ECB66B4F86E1}"/>
    <hyperlink ref="L29" r:id="rId12" display="https://formular.support.115.de/by-stmwi/feedback/online-proc-noft?lang=de&amp;issueType=Reisegewerbe&amp;issue=99050023169000&amp;region=090000000000" xr:uid="{BBB67923-B7C5-4382-8EFC-4E36EE4C60E4}"/>
    <hyperlink ref="L7" r:id="rId13" display="https://formular.support.115.de/by-stmelf/feedback/online-proc-noft?lang=de&amp;issueType=Gaststaettenerlaubnis&amp;issue=99025002005000&amp;region=090000000000" xr:uid="{09FCB93A-37F7-4FFA-8E46-C798B6EC661D}"/>
    <hyperlink ref="L8" r:id="rId14" display="https://formular.support.115.de/by-stmi/feedback/online-proc-noft?lang=de&amp;issueType=Geburtsurkunde&amp;issue=99027002012000&amp;region=090000000000" xr:uid="{CC9A4061-05A8-407C-A150-5CA9E1CF510E}"/>
    <hyperlink ref="L41" r:id="rId15" display="https://formular.support.115.de/by-stmwi/feedback/online-proc-noft?lang=de&amp;issueType=Versteigerer&amp;issue=99050036005000&amp;region=090000000000" xr:uid="{CF07D0F9-EAED-4462-975A-4F9129F285DB}"/>
    <hyperlink ref="L43" r:id="rId16" display="https://formular.support.115.de/by-stmwi/feedback/online-proc-noft?lang=de&amp;issueType=Wanderlager&amp;issue=99050042169000&amp;region=090000000000" xr:uid="{2D6C3B46-7C63-4D1C-A104-B7A463D1473A}"/>
    <hyperlink ref="L42" r:id="rId17" display="https://formular.support.115.de/by-stmwi/feedback/online-proc-noft?lang=de&amp;issueType=Versteigerer&amp;issue=99050058108000&amp;region=090000000000" xr:uid="{614F102A-E86A-430B-A3FD-C3A90221E227}"/>
    <hyperlink ref="L6" r:id="rId18" display="https://formular.support.115.de/by-stmwi/feedback/online-proc-noft?lang=de&amp;issueType=Finanzanlagen&amp;issue=99050109001000&amp;region=090000000000" xr:uid="{758730A3-7887-48E8-BE39-4C6F670E76F2}"/>
    <hyperlink ref="L24" r:id="rId19" display="https://formular.support.115.de/by-stmwi/feedback/online-proc-noft?lang=de&amp;issueType=Immobiliendarlehen&amp;issue=99050110001000&amp;region=090000000000" xr:uid="{768603B1-345F-446B-9736-CFBA1D8FA84B}"/>
    <hyperlink ref="L38" r:id="rId20" display="https://formular.support.115.de/by-stmwi/feedback/online-proc-noft?lang=de&amp;issueType=Unternehmensanmeldung&amp;issue=99050001005000&amp;region=090000000000" xr:uid="{3F95F3EB-D174-4C5A-BA68-8732565840D8}"/>
    <hyperlink ref="L11" r:id="rId21" display="https://formular.support.115.de/by-stmwi/feedback/online-proc-noft?lang=de&amp;issueType=Gewerbemeldung&amp;issue=99050012070000&amp;region=090000000000" xr:uid="{5B79506A-AE9B-4B52-83DD-D1541C90A253}"/>
    <hyperlink ref="L16" r:id="rId22" display="https://formular.support.115.de/by-stmwi/feedback/online-proc-noft?lang=de&amp;issueType=Handwerk&amp;issue=99058003001000&amp;region=090000000000" xr:uid="{F1AADF01-6221-4855-A88E-19D351687827}"/>
    <hyperlink ref="L26" r:id="rId23" display="https://formular.support.115.de/by-stmi/feedback/online-proc-noft?lang=de&amp;issueType=Meldebescheinigung&amp;issue=99115009001000&amp;region=090000000000" xr:uid="{B0C45FD8-30ED-49F6-92D4-C773EBF77334}"/>
    <hyperlink ref="L36" r:id="rId24" display="https://formular.support.115.de/by-stmuv/feedback/online-proc-noft?lang=de&amp;issueType=Umweltplakette&amp;issue=99108007013000&amp;region=090000000000" xr:uid="{24606D2F-6A5E-4FEE-8C22-6544208FCC4A}"/>
    <hyperlink ref="L9" r:id="rId25" display="https://formular.support.115.de/by-stmi/feedback/online-proc-noft?lang=de&amp;issueType=Geburtsurkunde&amp;issue=99027002012002&amp;region=090000000000" xr:uid="{88D0188A-675C-4444-87D6-5333C5B32E9F}"/>
    <hyperlink ref="L12" r:id="rId26" display="https://formular.support.115.de/by-stmwi/feedback/online-proc-noft?lang=de&amp;issueType=Gewerbemeldung&amp;issue=99050012071000&amp;region=090000000000" xr:uid="{FE1A5255-B109-40E6-B6FB-D0B96D9C035A}"/>
    <hyperlink ref="L13" r:id="rId27" display="https://formular.support.115.de/by-stmwi/feedback/online-proc-noft?lang=de&amp;issueType=Gewerbemeldung&amp;issue=99050012104000&amp;region=090000000000" xr:uid="{36C1FA33-4C7F-448E-BE62-6B8CFA63C1FC}"/>
    <hyperlink ref="L14" r:id="rId28" display="https://formular.support.115.de/by-stmwi/feedback/online-proc-noft?lang=de&amp;issueType=Gewerbemeldung&amp;issue=99050012186000&amp;region=090000000000" xr:uid="{3AE1CEFB-8134-4C4D-988C-DD1B950E1A50}"/>
    <hyperlink ref="L40" r:id="rId29" display="https://formular.support.115.de/by-stmwi/feedback/online-proc-noft?lang=de&amp;issueType=Versicherungsberater&amp;issue=99050035001000&amp;region=090000000000" xr:uid="{AA3F1452-47BC-4478-8A70-6F4EF919E79B}"/>
    <hyperlink ref="L17" r:id="rId30" display="https://formular.support.115.de/by-stmwi/feedback/online-proc-noft?lang=de&amp;issueType=Handwerk&amp;issue=99058007060000&amp;region=090000000000" xr:uid="{F3A2A5FE-F1D9-4294-A964-FDCF975685BA}"/>
    <hyperlink ref="L18" r:id="rId31" display="https://formular.support.115.de/by-stmwi/feedback/online-proc-noft?lang=de&amp;issueType=Handwerk&amp;issue=99058007060008&amp;region=090000000000" xr:uid="{9408E1FB-222D-4F9C-AB19-A36B854E8BAB}"/>
    <hyperlink ref="L19" r:id="rId32" display="https://formular.support.115.de/by-stmwi/feedback/online-proc-noft?lang=de&amp;issueType=Handwerk&amp;issue=99058007060009&amp;region=090000000000" xr:uid="{C777AF16-8D07-4E28-93F7-024744759DB4}"/>
    <hyperlink ref="L20" r:id="rId33" display="https://formular.support.115.de/by-stmwi/feedback/online-proc-noft?lang=de&amp;issueType=Handwerk&amp;issue=99058007060011&amp;region=090000000000" xr:uid="{6C5A6C16-D084-4BE8-A1C0-DEE47E4921B0}"/>
    <hyperlink ref="L21" r:id="rId34" display="https://formular.support.115.de/by-stmwi/feedback/online-proc-noft?lang=de&amp;issueType=Handwerk&amp;issue=99058007060012&amp;region=090000000000" xr:uid="{8E0E86F7-F76B-4BF3-9841-26588C7D787A}"/>
    <hyperlink ref="L22" r:id="rId35" display="https://formular.support.115.de/by-stmwi/feedback/online-proc-noft?lang=de&amp;issueType=Handwerk&amp;issue=99058017060000&amp;region=090000000000" xr:uid="{74CA0C0C-C2D2-4CB0-9C3B-460C979B2DC7}"/>
    <hyperlink ref="L23" r:id="rId36" display="https://formular.support.115.de/by-stmwi/feedback/online-proc-noft?lang=de&amp;issueType=Handwerk&amp;issue=99058023001000&amp;region=090000000000" xr:uid="{13E8F5B3-431A-4DB6-AA6C-7677C733EB65}"/>
    <hyperlink ref="L37" r:id="rId37" display="https://formular.support.115.de/by-stmuv/feedback/online-proc-noft?lang=de&amp;issueType=Umweltplakette&amp;issue=99108007040000&amp;region=090000000000" xr:uid="{6BCEAC9D-8A10-4EE9-9E3C-4495F2B62334}"/>
    <hyperlink ref="L45" r:id="rId38" display="https://formular.support.115.de/by-stmi/feedback/online-proc-noft?lang=de&amp;issueType=Wohnsitzabmeldung_Ausland&amp;issue=99115005070000&amp;region=090000000000" xr:uid="{EC72D5B3-5633-4FBF-8F2C-5397A0B1E545}"/>
    <hyperlink ref="L47" r:id="rId39" display="https://formular.support.115.de/by-stmi/feedback/online-proc-noft?lang=de&amp;issueType=Wohnsitzanmeldung&amp;issue=99115005104001&amp;region=090000000000" xr:uid="{CCE707ED-F465-420C-9E3F-478AA682314B}"/>
    <hyperlink ref="L46" r:id="rId40" display="https://formular.support.115.de/by-stmi/feedback/online-proc-noft?lang=de&amp;issueType=Wohnsitzanmeldung&amp;issue=99115003012000&amp;region=090000000000" xr:uid="{A2C3B99E-28A2-4FB9-A30D-3819716E104D}"/>
    <hyperlink ref="L5" r:id="rId41" display="https://formular.support.115.de/by-stmfh/feedback/online-proc-noft?lang=de&amp;issueType=Einkommensteuer&amp;issue=99102008002000&amp;region=090000000000" xr:uid="{333849FA-03CE-41F1-8546-527001B04EB8}"/>
    <hyperlink ref="L25" r:id="rId42" display="https://formular.support.115.de/by-stmfh/feedback/online-proc-noft?lang=de&amp;issueType=Koerperschaftsteuer&amp;issue=99102014002000&amp;region=090000000000" xr:uid="{E4866624-03FC-446C-881C-BF94ED43DCD1}"/>
    <hyperlink ref="L33" r:id="rId43" display="https://formular.support.115.de/by-stmfh/feedback/online-proc-noft?lang=de&amp;issueType=Steuerliche_Abmeldung&amp;issue=99102018120000&amp;region=090000000000" xr:uid="{9C8D687E-7B9A-407D-9549-DA3A38C4CBA5}"/>
    <hyperlink ref="L48" r:id="rId44" display="https://formular.support.115.de/by-stmwi/feedback/online-proc-noft?lang=de&amp;issueType=Gewerbebetrieb_Stellvertretung&amp;issue=99050079056000&amp;region=090000000000" xr:uid="{94865003-AACD-4164-A713-CB15AEF4DA49}"/>
    <hyperlink ref="L10" r:id="rId45" display="https://formular.support.115.de/by-stmwi/feedback/online-proc-noft?lang=de&amp;issueType=Gewerbebetrieb_Stellvertretung&amp;issue=99050079056000&amp;region=090000000000" xr:uid="{4373B682-A8C6-45CE-AC1E-46B3A2B9494A}"/>
  </hyperlinks>
  <pageMargins left="0.75" right="0.75" top="1" bottom="1" header="0.5" footer="0.5"/>
  <pageSetup paperSize="9" orientation="portrait" r:id="rId46"/>
  <tableParts count="1">
    <tablePart r:id="rId4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AD1B-24FA-4F3A-BF83-9C6C29AE0DFF}">
  <dimension ref="A1:W62"/>
  <sheetViews>
    <sheetView zoomScaleNormal="100" workbookViewId="0">
      <selection sqref="A1:W1"/>
    </sheetView>
  </sheetViews>
  <sheetFormatPr baseColWidth="10" defaultColWidth="8.85546875" defaultRowHeight="15" x14ac:dyDescent="0.25"/>
  <cols>
    <col min="1" max="1" width="8.7109375" style="8" bestFit="1" customWidth="1"/>
    <col min="2" max="2" width="31.28515625" style="8" bestFit="1" customWidth="1"/>
    <col min="3" max="3" width="37.7109375" style="8" bestFit="1" customWidth="1"/>
    <col min="4" max="4" width="51.5703125" style="8" bestFit="1" customWidth="1"/>
    <col min="5" max="5" width="27.5703125" style="8" bestFit="1" customWidth="1"/>
    <col min="6" max="6" width="17" style="8" customWidth="1"/>
    <col min="7" max="7" width="17.85546875" style="11" bestFit="1" customWidth="1"/>
    <col min="8" max="8" width="23.7109375" style="8" customWidth="1"/>
    <col min="9" max="9" width="24.140625" style="8" customWidth="1"/>
    <col min="10" max="10" width="14.7109375" style="8" customWidth="1"/>
    <col min="11" max="11" width="20.85546875" style="8" customWidth="1"/>
    <col min="12" max="12" width="26.7109375" style="8" customWidth="1"/>
    <col min="13" max="13" width="9.28515625" style="8" customWidth="1"/>
    <col min="14" max="14" width="26" style="8" customWidth="1"/>
    <col min="15" max="15" width="14" style="8" customWidth="1"/>
    <col min="16" max="16" width="24.7109375" style="8" customWidth="1"/>
    <col min="17" max="17" width="28.7109375" style="8" customWidth="1"/>
    <col min="18" max="18" width="25.28515625" style="8" customWidth="1"/>
    <col min="19" max="19" width="21.5703125" style="8" customWidth="1"/>
    <col min="20" max="20" width="19.85546875" style="8" customWidth="1"/>
    <col min="21" max="21" width="28.5703125" style="8" customWidth="1"/>
    <col min="22" max="22" width="32.28515625" style="8" bestFit="1" customWidth="1"/>
    <col min="23" max="23" width="163.7109375" style="8" bestFit="1" customWidth="1"/>
    <col min="24" max="16384" width="8.85546875" style="8"/>
  </cols>
  <sheetData>
    <row r="1" spans="1:23" ht="409.5" customHeight="1" x14ac:dyDescent="0.25">
      <c r="A1" s="80" t="s">
        <v>355</v>
      </c>
      <c r="B1" s="80"/>
      <c r="C1" s="80"/>
      <c r="D1" s="80"/>
      <c r="E1" s="80"/>
      <c r="F1" s="80"/>
      <c r="G1" s="80"/>
      <c r="H1" s="80"/>
      <c r="I1" s="80"/>
      <c r="J1" s="80"/>
      <c r="K1" s="80"/>
      <c r="L1" s="80"/>
      <c r="M1" s="80"/>
      <c r="N1" s="80"/>
      <c r="O1" s="80"/>
      <c r="P1" s="80"/>
      <c r="Q1" s="80"/>
      <c r="R1" s="80"/>
      <c r="S1" s="80"/>
      <c r="T1" s="80"/>
      <c r="U1" s="80"/>
      <c r="V1" s="80"/>
      <c r="W1" s="80"/>
    </row>
    <row r="2" spans="1:23" ht="63.75" customHeight="1" x14ac:dyDescent="0.25">
      <c r="A2" s="9" t="s">
        <v>0</v>
      </c>
      <c r="B2" s="9" t="s">
        <v>1</v>
      </c>
      <c r="C2" s="9" t="s">
        <v>2</v>
      </c>
      <c r="D2" s="9" t="s">
        <v>3</v>
      </c>
      <c r="E2" s="9" t="s">
        <v>4</v>
      </c>
      <c r="F2" s="9" t="s">
        <v>5</v>
      </c>
      <c r="G2" s="12" t="s">
        <v>6</v>
      </c>
      <c r="H2" s="9" t="s">
        <v>7</v>
      </c>
      <c r="I2" s="9" t="s">
        <v>8</v>
      </c>
      <c r="J2" s="9" t="s">
        <v>216</v>
      </c>
      <c r="K2" s="9" t="s">
        <v>9</v>
      </c>
      <c r="L2" s="9" t="s">
        <v>176</v>
      </c>
      <c r="M2" s="9" t="s">
        <v>299</v>
      </c>
      <c r="N2" s="9" t="s">
        <v>177</v>
      </c>
      <c r="O2" s="9" t="s">
        <v>10</v>
      </c>
      <c r="P2" s="9" t="s">
        <v>11</v>
      </c>
      <c r="Q2" s="9" t="s">
        <v>194</v>
      </c>
      <c r="R2" s="9" t="s">
        <v>217</v>
      </c>
      <c r="S2" s="9" t="s">
        <v>195</v>
      </c>
      <c r="T2" s="9" t="s">
        <v>12</v>
      </c>
      <c r="U2" s="13" t="s">
        <v>13</v>
      </c>
      <c r="V2" s="9" t="s">
        <v>218</v>
      </c>
      <c r="W2" s="9" t="s">
        <v>219</v>
      </c>
    </row>
    <row r="3" spans="1:23" ht="14.25" customHeight="1" x14ac:dyDescent="0.25">
      <c r="A3" s="15">
        <v>10746</v>
      </c>
      <c r="B3" s="15" t="s">
        <v>15</v>
      </c>
      <c r="C3" s="15" t="s">
        <v>14</v>
      </c>
      <c r="D3" s="15" t="s">
        <v>132</v>
      </c>
      <c r="E3" s="15" t="s">
        <v>51</v>
      </c>
      <c r="F3" s="15" t="s">
        <v>104</v>
      </c>
      <c r="G3" s="14">
        <v>99002002016000</v>
      </c>
      <c r="H3" s="15" t="s">
        <v>133</v>
      </c>
      <c r="I3" s="15" t="s">
        <v>165</v>
      </c>
      <c r="J3" s="15" t="s">
        <v>104</v>
      </c>
      <c r="K3" s="15" t="s">
        <v>212</v>
      </c>
      <c r="L3" s="15" t="s">
        <v>133</v>
      </c>
      <c r="M3" s="14">
        <v>5</v>
      </c>
      <c r="N3" s="15" t="s">
        <v>222</v>
      </c>
      <c r="O3" s="15" t="s">
        <v>20</v>
      </c>
      <c r="P3" s="15" t="s">
        <v>21</v>
      </c>
      <c r="Q3" s="15" t="s">
        <v>141</v>
      </c>
      <c r="R3" s="17" t="s">
        <v>189</v>
      </c>
      <c r="S3" s="18" t="s">
        <v>189</v>
      </c>
      <c r="T3" s="15"/>
      <c r="U3" s="16" t="s">
        <v>196</v>
      </c>
      <c r="V3" s="15"/>
      <c r="W3" s="15" t="s">
        <v>220</v>
      </c>
    </row>
    <row r="4" spans="1:23" x14ac:dyDescent="0.25">
      <c r="A4" s="15">
        <v>10056</v>
      </c>
      <c r="B4" s="15" t="s">
        <v>15</v>
      </c>
      <c r="C4" s="15" t="s">
        <v>14</v>
      </c>
      <c r="D4" s="15" t="s">
        <v>16</v>
      </c>
      <c r="E4" s="15" t="s">
        <v>17</v>
      </c>
      <c r="F4" s="15" t="s">
        <v>104</v>
      </c>
      <c r="G4" s="14">
        <v>99022001017003</v>
      </c>
      <c r="H4" s="15" t="s">
        <v>18</v>
      </c>
      <c r="I4" s="15" t="s">
        <v>139</v>
      </c>
      <c r="J4" s="15" t="s">
        <v>104</v>
      </c>
      <c r="K4" s="15" t="s">
        <v>19</v>
      </c>
      <c r="L4" s="15" t="s">
        <v>227</v>
      </c>
      <c r="M4" s="14">
        <v>3</v>
      </c>
      <c r="N4" s="15" t="s">
        <v>140</v>
      </c>
      <c r="O4" s="15" t="s">
        <v>20</v>
      </c>
      <c r="P4" s="15" t="s">
        <v>21</v>
      </c>
      <c r="Q4" s="44" t="s">
        <v>141</v>
      </c>
      <c r="R4" s="44" t="s">
        <v>191</v>
      </c>
      <c r="S4" s="19" t="s">
        <v>226</v>
      </c>
      <c r="T4" s="15" t="s">
        <v>22</v>
      </c>
      <c r="U4" s="16" t="s">
        <v>196</v>
      </c>
      <c r="V4" s="15"/>
      <c r="W4" s="15" t="s">
        <v>224</v>
      </c>
    </row>
    <row r="5" spans="1:23" x14ac:dyDescent="0.25">
      <c r="A5" s="15">
        <v>10056</v>
      </c>
      <c r="B5" s="15" t="s">
        <v>15</v>
      </c>
      <c r="C5" s="15" t="s">
        <v>14</v>
      </c>
      <c r="D5" s="15" t="s">
        <v>16</v>
      </c>
      <c r="E5" s="15" t="s">
        <v>17</v>
      </c>
      <c r="F5" s="15" t="s">
        <v>104</v>
      </c>
      <c r="G5" s="14">
        <v>99022001017005</v>
      </c>
      <c r="H5" s="15" t="s">
        <v>23</v>
      </c>
      <c r="I5" s="15" t="s">
        <v>139</v>
      </c>
      <c r="J5" s="15" t="s">
        <v>104</v>
      </c>
      <c r="K5" s="15" t="s">
        <v>19</v>
      </c>
      <c r="L5" s="15" t="s">
        <v>23</v>
      </c>
      <c r="M5" s="14">
        <v>3</v>
      </c>
      <c r="N5" s="15" t="s">
        <v>140</v>
      </c>
      <c r="O5" s="15" t="s">
        <v>20</v>
      </c>
      <c r="P5" s="15" t="s">
        <v>21</v>
      </c>
      <c r="Q5" s="44" t="s">
        <v>141</v>
      </c>
      <c r="R5" s="44" t="s">
        <v>191</v>
      </c>
      <c r="S5" s="19" t="s">
        <v>226</v>
      </c>
      <c r="T5" s="15" t="s">
        <v>22</v>
      </c>
      <c r="U5" s="16" t="s">
        <v>196</v>
      </c>
      <c r="V5" s="15"/>
      <c r="W5" s="15" t="s">
        <v>224</v>
      </c>
    </row>
    <row r="6" spans="1:23" x14ac:dyDescent="0.25">
      <c r="A6" s="15">
        <v>10294</v>
      </c>
      <c r="B6" s="15" t="s">
        <v>52</v>
      </c>
      <c r="C6" s="15" t="s">
        <v>53</v>
      </c>
      <c r="D6" s="15" t="s">
        <v>74</v>
      </c>
      <c r="E6" s="15" t="s">
        <v>17</v>
      </c>
      <c r="F6" s="15" t="s">
        <v>32</v>
      </c>
      <c r="G6" s="14">
        <v>99025002005000</v>
      </c>
      <c r="H6" s="15" t="s">
        <v>75</v>
      </c>
      <c r="I6" s="15" t="s">
        <v>228</v>
      </c>
      <c r="J6" s="15" t="s">
        <v>38</v>
      </c>
      <c r="K6" s="62" t="s">
        <v>186</v>
      </c>
      <c r="L6" s="15" t="s">
        <v>76</v>
      </c>
      <c r="M6" s="14">
        <v>16</v>
      </c>
      <c r="N6" s="15" t="s">
        <v>155</v>
      </c>
      <c r="O6" s="15" t="s">
        <v>20</v>
      </c>
      <c r="P6" s="15" t="s">
        <v>58</v>
      </c>
      <c r="Q6" s="62" t="s">
        <v>141</v>
      </c>
      <c r="R6" s="63" t="s">
        <v>183</v>
      </c>
      <c r="S6" s="21">
        <v>45107</v>
      </c>
      <c r="T6" s="15"/>
      <c r="U6" s="16" t="s">
        <v>34</v>
      </c>
      <c r="V6" s="53" t="s">
        <v>229</v>
      </c>
      <c r="W6" s="33" t="s">
        <v>316</v>
      </c>
    </row>
    <row r="7" spans="1:23" x14ac:dyDescent="0.25">
      <c r="A7" s="15">
        <v>10557</v>
      </c>
      <c r="B7" s="15" t="s">
        <v>120</v>
      </c>
      <c r="C7" s="15" t="s">
        <v>121</v>
      </c>
      <c r="D7" s="15" t="s">
        <v>122</v>
      </c>
      <c r="E7" s="15" t="s">
        <v>46</v>
      </c>
      <c r="F7" s="15" t="s">
        <v>36</v>
      </c>
      <c r="G7" s="14">
        <v>99027002012000</v>
      </c>
      <c r="H7" s="15" t="s">
        <v>123</v>
      </c>
      <c r="I7" s="15" t="s">
        <v>170</v>
      </c>
      <c r="J7" s="15" t="s">
        <v>36</v>
      </c>
      <c r="K7" s="15" t="s">
        <v>59</v>
      </c>
      <c r="L7" s="15" t="s">
        <v>230</v>
      </c>
      <c r="M7" s="14">
        <v>1</v>
      </c>
      <c r="N7" s="15" t="s">
        <v>171</v>
      </c>
      <c r="O7" s="15" t="s">
        <v>20</v>
      </c>
      <c r="P7" s="15" t="s">
        <v>124</v>
      </c>
      <c r="Q7" s="15" t="s">
        <v>143</v>
      </c>
      <c r="R7" s="15" t="s">
        <v>183</v>
      </c>
      <c r="S7" s="19" t="s">
        <v>231</v>
      </c>
      <c r="T7" s="15" t="s">
        <v>207</v>
      </c>
      <c r="U7" s="16" t="s">
        <v>34</v>
      </c>
      <c r="V7" s="15" t="s">
        <v>230</v>
      </c>
      <c r="W7" s="33" t="s">
        <v>317</v>
      </c>
    </row>
    <row r="8" spans="1:23" x14ac:dyDescent="0.25">
      <c r="A8" s="15">
        <v>10557</v>
      </c>
      <c r="B8" s="15" t="s">
        <v>120</v>
      </c>
      <c r="C8" s="15" t="s">
        <v>121</v>
      </c>
      <c r="D8" s="15" t="s">
        <v>122</v>
      </c>
      <c r="E8" s="15" t="s">
        <v>46</v>
      </c>
      <c r="F8" s="15" t="s">
        <v>36</v>
      </c>
      <c r="G8" s="14">
        <v>99027002012002</v>
      </c>
      <c r="H8" s="15" t="s">
        <v>125</v>
      </c>
      <c r="I8" s="15" t="s">
        <v>170</v>
      </c>
      <c r="J8" s="15" t="s">
        <v>36</v>
      </c>
      <c r="K8" s="15" t="s">
        <v>59</v>
      </c>
      <c r="L8" s="15" t="s">
        <v>230</v>
      </c>
      <c r="M8" s="14">
        <v>1</v>
      </c>
      <c r="N8" s="15" t="s">
        <v>171</v>
      </c>
      <c r="O8" s="15" t="s">
        <v>20</v>
      </c>
      <c r="P8" s="15" t="s">
        <v>124</v>
      </c>
      <c r="Q8" s="15" t="s">
        <v>143</v>
      </c>
      <c r="R8" s="15" t="s">
        <v>183</v>
      </c>
      <c r="S8" s="19" t="s">
        <v>231</v>
      </c>
      <c r="T8" s="15" t="s">
        <v>207</v>
      </c>
      <c r="U8" s="16" t="s">
        <v>34</v>
      </c>
      <c r="V8" s="15" t="s">
        <v>230</v>
      </c>
      <c r="W8" s="45" t="s">
        <v>318</v>
      </c>
    </row>
    <row r="9" spans="1:23" x14ac:dyDescent="0.25">
      <c r="A9" s="15">
        <v>10294</v>
      </c>
      <c r="B9" s="15" t="s">
        <v>52</v>
      </c>
      <c r="C9" s="15" t="s">
        <v>53</v>
      </c>
      <c r="D9" s="15" t="s">
        <v>74</v>
      </c>
      <c r="E9" s="15" t="s">
        <v>17</v>
      </c>
      <c r="F9" s="15" t="s">
        <v>32</v>
      </c>
      <c r="G9" s="14">
        <v>99050001005000</v>
      </c>
      <c r="H9" s="15" t="s">
        <v>77</v>
      </c>
      <c r="I9" s="15" t="s">
        <v>232</v>
      </c>
      <c r="J9" s="15" t="s">
        <v>32</v>
      </c>
      <c r="K9" s="20" t="s">
        <v>59</v>
      </c>
      <c r="L9" s="15" t="s">
        <v>77</v>
      </c>
      <c r="M9" s="14">
        <v>16</v>
      </c>
      <c r="N9" s="15" t="s">
        <v>155</v>
      </c>
      <c r="O9" s="15" t="s">
        <v>20</v>
      </c>
      <c r="P9" s="15" t="s">
        <v>58</v>
      </c>
      <c r="Q9" s="62" t="s">
        <v>141</v>
      </c>
      <c r="R9" s="63" t="s">
        <v>183</v>
      </c>
      <c r="S9" s="21">
        <v>45107</v>
      </c>
      <c r="T9" s="15"/>
      <c r="U9" s="16"/>
      <c r="V9" s="20" t="s">
        <v>233</v>
      </c>
      <c r="W9" s="45" t="s">
        <v>319</v>
      </c>
    </row>
    <row r="10" spans="1:23" x14ac:dyDescent="0.25">
      <c r="A10" s="15">
        <v>10294</v>
      </c>
      <c r="B10" s="15" t="s">
        <v>52</v>
      </c>
      <c r="C10" s="15" t="s">
        <v>53</v>
      </c>
      <c r="D10" s="15" t="s">
        <v>74</v>
      </c>
      <c r="E10" s="15" t="s">
        <v>17</v>
      </c>
      <c r="F10" s="15" t="s">
        <v>32</v>
      </c>
      <c r="G10" s="14">
        <v>99050004005000</v>
      </c>
      <c r="H10" s="15" t="s">
        <v>78</v>
      </c>
      <c r="I10" s="15" t="s">
        <v>234</v>
      </c>
      <c r="J10" s="15" t="s">
        <v>32</v>
      </c>
      <c r="K10" s="15" t="s">
        <v>33</v>
      </c>
      <c r="L10" s="15" t="s">
        <v>79</v>
      </c>
      <c r="M10" s="14">
        <v>16</v>
      </c>
      <c r="N10" s="15" t="s">
        <v>155</v>
      </c>
      <c r="O10" s="15" t="s">
        <v>20</v>
      </c>
      <c r="P10" s="15" t="s">
        <v>58</v>
      </c>
      <c r="Q10" s="62" t="s">
        <v>141</v>
      </c>
      <c r="R10" s="63" t="s">
        <v>183</v>
      </c>
      <c r="S10" s="21">
        <v>45107</v>
      </c>
      <c r="T10" s="15"/>
      <c r="U10" s="16" t="s">
        <v>34</v>
      </c>
      <c r="V10" s="15" t="s">
        <v>235</v>
      </c>
      <c r="W10" s="45" t="s">
        <v>320</v>
      </c>
    </row>
    <row r="11" spans="1:23" x14ac:dyDescent="0.25">
      <c r="A11" s="15">
        <v>10294</v>
      </c>
      <c r="B11" s="15" t="s">
        <v>52</v>
      </c>
      <c r="C11" s="15" t="s">
        <v>53</v>
      </c>
      <c r="D11" s="15" t="s">
        <v>74</v>
      </c>
      <c r="E11" s="15" t="s">
        <v>17</v>
      </c>
      <c r="F11" s="15" t="s">
        <v>32</v>
      </c>
      <c r="G11" s="14">
        <v>99050012070000</v>
      </c>
      <c r="H11" s="15" t="s">
        <v>80</v>
      </c>
      <c r="I11" s="15" t="s">
        <v>156</v>
      </c>
      <c r="J11" s="15" t="s">
        <v>32</v>
      </c>
      <c r="K11" s="15" t="s">
        <v>59</v>
      </c>
      <c r="L11" s="15" t="s">
        <v>236</v>
      </c>
      <c r="M11" s="14">
        <v>16</v>
      </c>
      <c r="N11" s="15" t="s">
        <v>155</v>
      </c>
      <c r="O11" s="15" t="s">
        <v>20</v>
      </c>
      <c r="P11" s="15" t="s">
        <v>58</v>
      </c>
      <c r="Q11" s="62" t="s">
        <v>141</v>
      </c>
      <c r="R11" s="63" t="s">
        <v>183</v>
      </c>
      <c r="S11" s="21">
        <v>45107</v>
      </c>
      <c r="T11" s="15" t="s">
        <v>81</v>
      </c>
      <c r="U11" s="16" t="s">
        <v>34</v>
      </c>
      <c r="V11" s="15" t="s">
        <v>237</v>
      </c>
      <c r="W11" s="33" t="s">
        <v>321</v>
      </c>
    </row>
    <row r="12" spans="1:23" x14ac:dyDescent="0.25">
      <c r="A12" s="15">
        <v>10294</v>
      </c>
      <c r="B12" s="15" t="s">
        <v>52</v>
      </c>
      <c r="C12" s="15" t="s">
        <v>53</v>
      </c>
      <c r="D12" s="15" t="s">
        <v>74</v>
      </c>
      <c r="E12" s="15" t="s">
        <v>17</v>
      </c>
      <c r="F12" s="15" t="s">
        <v>32</v>
      </c>
      <c r="G12" s="14">
        <v>99050012071000</v>
      </c>
      <c r="H12" s="15" t="s">
        <v>82</v>
      </c>
      <c r="I12" s="15" t="s">
        <v>157</v>
      </c>
      <c r="J12" s="15" t="s">
        <v>32</v>
      </c>
      <c r="K12" s="15" t="s">
        <v>59</v>
      </c>
      <c r="L12" s="15" t="s">
        <v>83</v>
      </c>
      <c r="M12" s="14">
        <v>16</v>
      </c>
      <c r="N12" s="15" t="s">
        <v>155</v>
      </c>
      <c r="O12" s="15" t="s">
        <v>20</v>
      </c>
      <c r="P12" s="15" t="s">
        <v>58</v>
      </c>
      <c r="Q12" s="62" t="s">
        <v>141</v>
      </c>
      <c r="R12" s="63" t="s">
        <v>183</v>
      </c>
      <c r="S12" s="21">
        <v>45107</v>
      </c>
      <c r="T12" s="15" t="s">
        <v>81</v>
      </c>
      <c r="U12" s="16" t="s">
        <v>34</v>
      </c>
      <c r="V12" s="15" t="s">
        <v>237</v>
      </c>
      <c r="W12" s="45" t="s">
        <v>322</v>
      </c>
    </row>
    <row r="13" spans="1:23" x14ac:dyDescent="0.25">
      <c r="A13" s="15">
        <v>10294</v>
      </c>
      <c r="B13" s="15" t="s">
        <v>52</v>
      </c>
      <c r="C13" s="15" t="s">
        <v>53</v>
      </c>
      <c r="D13" s="15" t="s">
        <v>74</v>
      </c>
      <c r="E13" s="15" t="s">
        <v>17</v>
      </c>
      <c r="F13" s="15" t="s">
        <v>32</v>
      </c>
      <c r="G13" s="14">
        <v>99050012104000</v>
      </c>
      <c r="H13" s="15" t="s">
        <v>84</v>
      </c>
      <c r="I13" s="15" t="s">
        <v>158</v>
      </c>
      <c r="J13" s="15" t="s">
        <v>32</v>
      </c>
      <c r="K13" s="15" t="s">
        <v>59</v>
      </c>
      <c r="L13" s="15" t="s">
        <v>236</v>
      </c>
      <c r="M13" s="14">
        <v>16</v>
      </c>
      <c r="N13" s="15" t="s">
        <v>155</v>
      </c>
      <c r="O13" s="15" t="s">
        <v>20</v>
      </c>
      <c r="P13" s="15" t="s">
        <v>58</v>
      </c>
      <c r="Q13" s="62" t="s">
        <v>141</v>
      </c>
      <c r="R13" s="63" t="s">
        <v>183</v>
      </c>
      <c r="S13" s="21">
        <v>45107</v>
      </c>
      <c r="T13" s="15" t="s">
        <v>81</v>
      </c>
      <c r="U13" s="16" t="s">
        <v>34</v>
      </c>
      <c r="V13" s="15" t="s">
        <v>237</v>
      </c>
      <c r="W13" s="45" t="s">
        <v>323</v>
      </c>
    </row>
    <row r="14" spans="1:23" x14ac:dyDescent="0.25">
      <c r="A14" s="15">
        <v>10294</v>
      </c>
      <c r="B14" s="15" t="s">
        <v>52</v>
      </c>
      <c r="C14" s="15" t="s">
        <v>53</v>
      </c>
      <c r="D14" s="15" t="s">
        <v>74</v>
      </c>
      <c r="E14" s="15" t="s">
        <v>17</v>
      </c>
      <c r="F14" s="15" t="s">
        <v>32</v>
      </c>
      <c r="G14" s="14">
        <v>99050012186000</v>
      </c>
      <c r="H14" s="15" t="s">
        <v>85</v>
      </c>
      <c r="I14" s="15" t="s">
        <v>159</v>
      </c>
      <c r="J14" s="15" t="s">
        <v>32</v>
      </c>
      <c r="K14" s="15" t="s">
        <v>33</v>
      </c>
      <c r="L14" s="15" t="s">
        <v>86</v>
      </c>
      <c r="M14" s="14">
        <v>16</v>
      </c>
      <c r="N14" s="15" t="s">
        <v>155</v>
      </c>
      <c r="O14" s="15" t="s">
        <v>20</v>
      </c>
      <c r="P14" s="15" t="s">
        <v>58</v>
      </c>
      <c r="Q14" s="15" t="s">
        <v>141</v>
      </c>
      <c r="R14" s="20" t="s">
        <v>188</v>
      </c>
      <c r="S14" s="19" t="s">
        <v>189</v>
      </c>
      <c r="T14" s="15"/>
      <c r="U14" s="16" t="s">
        <v>34</v>
      </c>
      <c r="V14" s="15" t="s">
        <v>237</v>
      </c>
      <c r="W14" s="45" t="s">
        <v>324</v>
      </c>
    </row>
    <row r="15" spans="1:23" x14ac:dyDescent="0.25">
      <c r="A15" s="15">
        <v>10294</v>
      </c>
      <c r="B15" s="15" t="s">
        <v>52</v>
      </c>
      <c r="C15" s="15" t="s">
        <v>53</v>
      </c>
      <c r="D15" s="15" t="s">
        <v>74</v>
      </c>
      <c r="E15" s="15" t="s">
        <v>17</v>
      </c>
      <c r="F15" s="15" t="s">
        <v>32</v>
      </c>
      <c r="G15" s="14">
        <v>99050021005000</v>
      </c>
      <c r="H15" s="15" t="s">
        <v>87</v>
      </c>
      <c r="I15" s="15" t="s">
        <v>238</v>
      </c>
      <c r="J15" s="15" t="s">
        <v>32</v>
      </c>
      <c r="K15" s="15" t="s">
        <v>33</v>
      </c>
      <c r="L15" s="15" t="s">
        <v>88</v>
      </c>
      <c r="M15" s="14">
        <v>16</v>
      </c>
      <c r="N15" s="15" t="s">
        <v>155</v>
      </c>
      <c r="O15" s="15" t="s">
        <v>20</v>
      </c>
      <c r="P15" s="15" t="s">
        <v>58</v>
      </c>
      <c r="Q15" s="15" t="s">
        <v>141</v>
      </c>
      <c r="R15" s="20" t="s">
        <v>188</v>
      </c>
      <c r="S15" s="19" t="s">
        <v>189</v>
      </c>
      <c r="T15" s="15"/>
      <c r="U15" s="16" t="s">
        <v>34</v>
      </c>
      <c r="V15" s="15" t="s">
        <v>239</v>
      </c>
      <c r="W15" s="45" t="s">
        <v>325</v>
      </c>
    </row>
    <row r="16" spans="1:23" x14ac:dyDescent="0.25">
      <c r="A16" s="15">
        <v>10294</v>
      </c>
      <c r="B16" s="15" t="s">
        <v>52</v>
      </c>
      <c r="C16" s="15" t="s">
        <v>53</v>
      </c>
      <c r="D16" s="15" t="s">
        <v>74</v>
      </c>
      <c r="E16" s="15" t="s">
        <v>17</v>
      </c>
      <c r="F16" s="15" t="s">
        <v>32</v>
      </c>
      <c r="G16" s="14">
        <v>99050023022000</v>
      </c>
      <c r="H16" s="15" t="s">
        <v>89</v>
      </c>
      <c r="I16" s="15" t="s">
        <v>160</v>
      </c>
      <c r="J16" s="15" t="s">
        <v>32</v>
      </c>
      <c r="K16" s="15" t="s">
        <v>33</v>
      </c>
      <c r="L16" s="15" t="s">
        <v>89</v>
      </c>
      <c r="M16" s="14">
        <v>16</v>
      </c>
      <c r="N16" s="15" t="s">
        <v>155</v>
      </c>
      <c r="O16" s="15" t="s">
        <v>20</v>
      </c>
      <c r="P16" s="15" t="s">
        <v>58</v>
      </c>
      <c r="Q16" s="15" t="s">
        <v>141</v>
      </c>
      <c r="R16" s="20" t="s">
        <v>188</v>
      </c>
      <c r="S16" s="19" t="s">
        <v>189</v>
      </c>
      <c r="T16" s="15"/>
      <c r="U16" s="16"/>
      <c r="V16" s="15" t="s">
        <v>240</v>
      </c>
      <c r="W16" s="33" t="s">
        <v>326</v>
      </c>
    </row>
    <row r="17" spans="1:23" x14ac:dyDescent="0.25">
      <c r="A17" s="15">
        <v>10294</v>
      </c>
      <c r="B17" s="15" t="s">
        <v>52</v>
      </c>
      <c r="C17" s="15" t="s">
        <v>53</v>
      </c>
      <c r="D17" s="15" t="s">
        <v>74</v>
      </c>
      <c r="E17" s="15" t="s">
        <v>17</v>
      </c>
      <c r="F17" s="15" t="s">
        <v>32</v>
      </c>
      <c r="G17" s="14">
        <v>99050023169000</v>
      </c>
      <c r="H17" s="15" t="s">
        <v>90</v>
      </c>
      <c r="I17" s="15" t="s">
        <v>161</v>
      </c>
      <c r="J17" s="15" t="s">
        <v>32</v>
      </c>
      <c r="K17" s="15" t="s">
        <v>33</v>
      </c>
      <c r="L17" s="15" t="s">
        <v>241</v>
      </c>
      <c r="M17" s="14">
        <v>16</v>
      </c>
      <c r="N17" s="15" t="s">
        <v>155</v>
      </c>
      <c r="O17" s="15" t="s">
        <v>20</v>
      </c>
      <c r="P17" s="15" t="s">
        <v>58</v>
      </c>
      <c r="Q17" s="62" t="s">
        <v>141</v>
      </c>
      <c r="R17" s="63" t="s">
        <v>183</v>
      </c>
      <c r="S17" s="21">
        <v>45107</v>
      </c>
      <c r="T17" s="15"/>
      <c r="U17" s="16" t="s">
        <v>34</v>
      </c>
      <c r="V17" s="15" t="s">
        <v>240</v>
      </c>
      <c r="W17" s="45" t="s">
        <v>327</v>
      </c>
    </row>
    <row r="18" spans="1:23" x14ac:dyDescent="0.25">
      <c r="A18" s="15">
        <v>10282</v>
      </c>
      <c r="B18" s="15" t="s">
        <v>52</v>
      </c>
      <c r="C18" s="15" t="s">
        <v>53</v>
      </c>
      <c r="D18" s="15" t="s">
        <v>54</v>
      </c>
      <c r="E18" s="15" t="s">
        <v>17</v>
      </c>
      <c r="F18" s="15" t="s">
        <v>32</v>
      </c>
      <c r="G18" s="14">
        <v>99050024108000</v>
      </c>
      <c r="H18" s="15" t="s">
        <v>55</v>
      </c>
      <c r="I18" s="15" t="s">
        <v>242</v>
      </c>
      <c r="J18" s="15" t="s">
        <v>32</v>
      </c>
      <c r="K18" s="15" t="s">
        <v>29</v>
      </c>
      <c r="L18" s="15" t="s">
        <v>55</v>
      </c>
      <c r="M18" s="14">
        <v>16</v>
      </c>
      <c r="N18" s="15" t="s">
        <v>151</v>
      </c>
      <c r="O18" s="15" t="s">
        <v>20</v>
      </c>
      <c r="P18" s="15" t="s">
        <v>30</v>
      </c>
      <c r="Q18" s="15" t="s">
        <v>143</v>
      </c>
      <c r="R18" s="63" t="s">
        <v>144</v>
      </c>
      <c r="S18" s="64">
        <v>45199</v>
      </c>
      <c r="T18" s="15" t="s">
        <v>102</v>
      </c>
      <c r="U18" s="16" t="s">
        <v>196</v>
      </c>
      <c r="V18" s="15" t="s">
        <v>243</v>
      </c>
      <c r="W18" s="45" t="s">
        <v>328</v>
      </c>
    </row>
    <row r="19" spans="1:23" x14ac:dyDescent="0.25">
      <c r="A19" s="15">
        <v>10294</v>
      </c>
      <c r="B19" s="15" t="s">
        <v>52</v>
      </c>
      <c r="C19" s="15" t="s">
        <v>53</v>
      </c>
      <c r="D19" s="15" t="s">
        <v>74</v>
      </c>
      <c r="E19" s="15" t="s">
        <v>17</v>
      </c>
      <c r="F19" s="15" t="s">
        <v>32</v>
      </c>
      <c r="G19" s="14">
        <v>99050027005000</v>
      </c>
      <c r="H19" s="15" t="s">
        <v>91</v>
      </c>
      <c r="I19" s="15" t="s">
        <v>244</v>
      </c>
      <c r="J19" s="15" t="s">
        <v>32</v>
      </c>
      <c r="K19" s="15" t="s">
        <v>33</v>
      </c>
      <c r="L19" s="15" t="s">
        <v>92</v>
      </c>
      <c r="M19" s="14">
        <v>16</v>
      </c>
      <c r="N19" s="15" t="s">
        <v>155</v>
      </c>
      <c r="O19" s="15" t="s">
        <v>20</v>
      </c>
      <c r="P19" s="15" t="s">
        <v>58</v>
      </c>
      <c r="Q19" s="62" t="s">
        <v>141</v>
      </c>
      <c r="R19" s="63" t="s">
        <v>183</v>
      </c>
      <c r="S19" s="21">
        <v>45107</v>
      </c>
      <c r="T19" s="15" t="s">
        <v>210</v>
      </c>
      <c r="U19" s="16" t="s">
        <v>34</v>
      </c>
      <c r="V19" s="15" t="s">
        <v>245</v>
      </c>
      <c r="W19" s="45" t="s">
        <v>329</v>
      </c>
    </row>
    <row r="20" spans="1:23" x14ac:dyDescent="0.25">
      <c r="A20" s="15">
        <v>10294</v>
      </c>
      <c r="B20" s="15" t="s">
        <v>52</v>
      </c>
      <c r="C20" s="15" t="s">
        <v>53</v>
      </c>
      <c r="D20" s="15" t="s">
        <v>74</v>
      </c>
      <c r="E20" s="15" t="s">
        <v>17</v>
      </c>
      <c r="F20" s="15" t="s">
        <v>32</v>
      </c>
      <c r="G20" s="14">
        <v>99050034001000</v>
      </c>
      <c r="H20" s="15" t="s">
        <v>200</v>
      </c>
      <c r="I20" s="15" t="s">
        <v>246</v>
      </c>
      <c r="J20" s="15" t="s">
        <v>32</v>
      </c>
      <c r="K20" s="15" t="s">
        <v>199</v>
      </c>
      <c r="L20" s="15" t="s">
        <v>247</v>
      </c>
      <c r="M20" s="14">
        <v>16</v>
      </c>
      <c r="N20" s="15" t="s">
        <v>155</v>
      </c>
      <c r="O20" s="15" t="s">
        <v>20</v>
      </c>
      <c r="P20" s="15" t="s">
        <v>58</v>
      </c>
      <c r="Q20" s="15" t="s">
        <v>143</v>
      </c>
      <c r="R20" s="15" t="s">
        <v>183</v>
      </c>
      <c r="S20" s="19" t="s">
        <v>225</v>
      </c>
      <c r="T20" s="15"/>
      <c r="U20" s="16" t="s">
        <v>196</v>
      </c>
      <c r="V20" s="15" t="s">
        <v>248</v>
      </c>
      <c r="W20" s="33" t="s">
        <v>330</v>
      </c>
    </row>
    <row r="21" spans="1:23" x14ac:dyDescent="0.25">
      <c r="A21" s="15">
        <v>10294</v>
      </c>
      <c r="B21" s="15" t="s">
        <v>52</v>
      </c>
      <c r="C21" s="15" t="s">
        <v>53</v>
      </c>
      <c r="D21" s="15" t="s">
        <v>74</v>
      </c>
      <c r="E21" s="15" t="s">
        <v>17</v>
      </c>
      <c r="F21" s="15" t="s">
        <v>32</v>
      </c>
      <c r="G21" s="14">
        <v>99050035001000</v>
      </c>
      <c r="H21" s="15" t="s">
        <v>202</v>
      </c>
      <c r="I21" s="15" t="s">
        <v>201</v>
      </c>
      <c r="J21" s="15" t="s">
        <v>32</v>
      </c>
      <c r="K21" s="15" t="s">
        <v>199</v>
      </c>
      <c r="L21" s="15" t="s">
        <v>247</v>
      </c>
      <c r="M21" s="14">
        <v>16</v>
      </c>
      <c r="N21" s="15" t="s">
        <v>155</v>
      </c>
      <c r="O21" s="15" t="s">
        <v>20</v>
      </c>
      <c r="P21" s="15" t="s">
        <v>58</v>
      </c>
      <c r="Q21" s="62" t="s">
        <v>141</v>
      </c>
      <c r="R21" s="63" t="s">
        <v>183</v>
      </c>
      <c r="S21" s="19" t="s">
        <v>225</v>
      </c>
      <c r="T21" s="15"/>
      <c r="U21" s="16" t="s">
        <v>196</v>
      </c>
      <c r="V21" s="15" t="s">
        <v>248</v>
      </c>
      <c r="W21" s="45" t="s">
        <v>331</v>
      </c>
    </row>
    <row r="22" spans="1:23" x14ac:dyDescent="0.25">
      <c r="A22" s="15">
        <v>10294</v>
      </c>
      <c r="B22" s="15" t="s">
        <v>52</v>
      </c>
      <c r="C22" s="15" t="s">
        <v>53</v>
      </c>
      <c r="D22" s="15" t="s">
        <v>74</v>
      </c>
      <c r="E22" s="15" t="s">
        <v>17</v>
      </c>
      <c r="F22" s="15" t="s">
        <v>32</v>
      </c>
      <c r="G22" s="14">
        <v>99050036005000</v>
      </c>
      <c r="H22" s="15" t="s">
        <v>93</v>
      </c>
      <c r="I22" s="15" t="s">
        <v>162</v>
      </c>
      <c r="J22" s="15" t="s">
        <v>32</v>
      </c>
      <c r="K22" s="15" t="s">
        <v>33</v>
      </c>
      <c r="L22" s="15" t="s">
        <v>94</v>
      </c>
      <c r="M22" s="14">
        <v>16</v>
      </c>
      <c r="N22" s="15" t="s">
        <v>155</v>
      </c>
      <c r="O22" s="15" t="s">
        <v>20</v>
      </c>
      <c r="P22" s="15" t="s">
        <v>58</v>
      </c>
      <c r="Q22" s="15" t="s">
        <v>141</v>
      </c>
      <c r="R22" s="20" t="s">
        <v>188</v>
      </c>
      <c r="S22" s="21" t="s">
        <v>189</v>
      </c>
      <c r="T22" s="15"/>
      <c r="U22" s="16" t="s">
        <v>34</v>
      </c>
      <c r="V22" s="15" t="s">
        <v>249</v>
      </c>
      <c r="W22" s="33" t="s">
        <v>332</v>
      </c>
    </row>
    <row r="23" spans="1:23" x14ac:dyDescent="0.25">
      <c r="A23" s="15">
        <v>10293</v>
      </c>
      <c r="B23" s="15" t="s">
        <v>52</v>
      </c>
      <c r="C23" s="15" t="s">
        <v>53</v>
      </c>
      <c r="D23" s="15" t="s">
        <v>70</v>
      </c>
      <c r="E23" s="15" t="s">
        <v>17</v>
      </c>
      <c r="F23" s="15" t="s">
        <v>32</v>
      </c>
      <c r="G23" s="14">
        <v>99050042169000</v>
      </c>
      <c r="H23" s="15" t="s">
        <v>71</v>
      </c>
      <c r="I23" s="15" t="s">
        <v>154</v>
      </c>
      <c r="J23" s="15" t="s">
        <v>32</v>
      </c>
      <c r="K23" s="15" t="s">
        <v>59</v>
      </c>
      <c r="L23" s="15" t="s">
        <v>72</v>
      </c>
      <c r="M23" s="14">
        <v>16</v>
      </c>
      <c r="N23" s="15" t="s">
        <v>223</v>
      </c>
      <c r="O23" s="15" t="s">
        <v>20</v>
      </c>
      <c r="P23" s="15" t="s">
        <v>30</v>
      </c>
      <c r="Q23" s="15" t="s">
        <v>143</v>
      </c>
      <c r="R23" s="15" t="s">
        <v>183</v>
      </c>
      <c r="S23" s="19" t="s">
        <v>221</v>
      </c>
      <c r="T23" s="15" t="s">
        <v>184</v>
      </c>
      <c r="U23" s="16" t="s">
        <v>73</v>
      </c>
      <c r="V23" s="15" t="s">
        <v>250</v>
      </c>
      <c r="W23" s="45" t="s">
        <v>333</v>
      </c>
    </row>
    <row r="24" spans="1:23" x14ac:dyDescent="0.25">
      <c r="A24" s="15">
        <v>10294</v>
      </c>
      <c r="B24" s="15" t="s">
        <v>52</v>
      </c>
      <c r="C24" s="15" t="s">
        <v>53</v>
      </c>
      <c r="D24" s="15" t="s">
        <v>74</v>
      </c>
      <c r="E24" s="15" t="s">
        <v>17</v>
      </c>
      <c r="F24" s="15" t="s">
        <v>32</v>
      </c>
      <c r="G24" s="14">
        <v>99050053001000</v>
      </c>
      <c r="H24" s="15" t="s">
        <v>95</v>
      </c>
      <c r="I24" s="15" t="s">
        <v>251</v>
      </c>
      <c r="J24" s="15" t="s">
        <v>32</v>
      </c>
      <c r="K24" s="15" t="s">
        <v>33</v>
      </c>
      <c r="L24" s="15" t="s">
        <v>252</v>
      </c>
      <c r="M24" s="14">
        <v>16</v>
      </c>
      <c r="N24" s="15" t="s">
        <v>155</v>
      </c>
      <c r="O24" s="15" t="s">
        <v>20</v>
      </c>
      <c r="P24" s="15" t="s">
        <v>58</v>
      </c>
      <c r="Q24" s="15" t="s">
        <v>141</v>
      </c>
      <c r="R24" s="20" t="s">
        <v>188</v>
      </c>
      <c r="S24" s="21" t="s">
        <v>189</v>
      </c>
      <c r="T24" s="15" t="s">
        <v>102</v>
      </c>
      <c r="U24" s="16" t="s">
        <v>34</v>
      </c>
      <c r="V24" s="15" t="s">
        <v>253</v>
      </c>
      <c r="W24" s="45" t="s">
        <v>334</v>
      </c>
    </row>
    <row r="25" spans="1:23" x14ac:dyDescent="0.25">
      <c r="A25" s="15">
        <v>10294</v>
      </c>
      <c r="B25" s="15" t="s">
        <v>52</v>
      </c>
      <c r="C25" s="15" t="s">
        <v>53</v>
      </c>
      <c r="D25" s="15" t="s">
        <v>74</v>
      </c>
      <c r="E25" s="15" t="s">
        <v>17</v>
      </c>
      <c r="F25" s="15" t="s">
        <v>32</v>
      </c>
      <c r="G25" s="14">
        <v>99050053020000</v>
      </c>
      <c r="H25" s="15" t="s">
        <v>96</v>
      </c>
      <c r="I25" s="15" t="s">
        <v>163</v>
      </c>
      <c r="J25" s="15" t="s">
        <v>32</v>
      </c>
      <c r="K25" s="15" t="s">
        <v>33</v>
      </c>
      <c r="L25" s="15" t="s">
        <v>96</v>
      </c>
      <c r="M25" s="14">
        <v>16</v>
      </c>
      <c r="N25" s="15" t="s">
        <v>155</v>
      </c>
      <c r="O25" s="15" t="s">
        <v>20</v>
      </c>
      <c r="P25" s="15" t="s">
        <v>58</v>
      </c>
      <c r="Q25" s="15" t="s">
        <v>141</v>
      </c>
      <c r="R25" s="20" t="s">
        <v>188</v>
      </c>
      <c r="S25" s="19" t="s">
        <v>189</v>
      </c>
      <c r="T25" s="15"/>
      <c r="U25" s="16" t="s">
        <v>196</v>
      </c>
      <c r="V25" s="15"/>
      <c r="W25" s="15" t="s">
        <v>220</v>
      </c>
    </row>
    <row r="26" spans="1:23" x14ac:dyDescent="0.25">
      <c r="A26" s="15">
        <v>10282</v>
      </c>
      <c r="B26" s="15" t="s">
        <v>52</v>
      </c>
      <c r="C26" s="15" t="s">
        <v>53</v>
      </c>
      <c r="D26" s="15" t="s">
        <v>54</v>
      </c>
      <c r="E26" s="15" t="s">
        <v>17</v>
      </c>
      <c r="F26" s="15" t="s">
        <v>32</v>
      </c>
      <c r="G26" s="14">
        <v>99050058108000</v>
      </c>
      <c r="H26" s="15" t="s">
        <v>56</v>
      </c>
      <c r="I26" s="15" t="s">
        <v>152</v>
      </c>
      <c r="J26" s="15" t="s">
        <v>32</v>
      </c>
      <c r="K26" s="15" t="s">
        <v>33</v>
      </c>
      <c r="L26" s="15" t="s">
        <v>57</v>
      </c>
      <c r="M26" s="14">
        <v>16</v>
      </c>
      <c r="N26" s="15" t="s">
        <v>151</v>
      </c>
      <c r="O26" s="15" t="s">
        <v>20</v>
      </c>
      <c r="P26" s="15" t="s">
        <v>30</v>
      </c>
      <c r="Q26" s="15" t="s">
        <v>143</v>
      </c>
      <c r="R26" s="20" t="s">
        <v>188</v>
      </c>
      <c r="S26" s="19" t="s">
        <v>189</v>
      </c>
      <c r="T26" s="15"/>
      <c r="U26" s="16"/>
      <c r="V26" s="15" t="s">
        <v>249</v>
      </c>
      <c r="W26" s="45" t="s">
        <v>335</v>
      </c>
    </row>
    <row r="27" spans="1:23" x14ac:dyDescent="0.25">
      <c r="A27" s="15">
        <v>10352</v>
      </c>
      <c r="B27" s="15" t="s">
        <v>52</v>
      </c>
      <c r="C27" s="15" t="s">
        <v>106</v>
      </c>
      <c r="D27" s="15" t="s">
        <v>107</v>
      </c>
      <c r="E27" s="15" t="s">
        <v>46</v>
      </c>
      <c r="F27" s="15" t="s">
        <v>32</v>
      </c>
      <c r="G27" s="14">
        <v>99050078056000</v>
      </c>
      <c r="H27" s="15" t="s">
        <v>108</v>
      </c>
      <c r="I27" s="15" t="s">
        <v>254</v>
      </c>
      <c r="J27" s="15" t="s">
        <v>32</v>
      </c>
      <c r="K27" s="15" t="s">
        <v>59</v>
      </c>
      <c r="L27" s="15" t="s">
        <v>108</v>
      </c>
      <c r="M27" s="14">
        <v>16</v>
      </c>
      <c r="N27" s="15" t="s">
        <v>165</v>
      </c>
      <c r="O27" s="15" t="s">
        <v>20</v>
      </c>
      <c r="P27" s="15" t="s">
        <v>30</v>
      </c>
      <c r="Q27" s="15" t="s">
        <v>143</v>
      </c>
      <c r="R27" s="15" t="s">
        <v>183</v>
      </c>
      <c r="S27" s="19" t="s">
        <v>221</v>
      </c>
      <c r="T27" s="15"/>
      <c r="U27" s="16"/>
      <c r="V27" s="15" t="s">
        <v>255</v>
      </c>
      <c r="W27" s="45" t="s">
        <v>336</v>
      </c>
    </row>
    <row r="28" spans="1:23" x14ac:dyDescent="0.25">
      <c r="A28" s="15">
        <v>10352</v>
      </c>
      <c r="B28" s="15" t="s">
        <v>52</v>
      </c>
      <c r="C28" s="15" t="s">
        <v>106</v>
      </c>
      <c r="D28" s="15" t="s">
        <v>107</v>
      </c>
      <c r="E28" s="15" t="s">
        <v>46</v>
      </c>
      <c r="F28" s="15" t="s">
        <v>32</v>
      </c>
      <c r="G28" s="14">
        <v>99050079056000</v>
      </c>
      <c r="H28" s="15" t="s">
        <v>109</v>
      </c>
      <c r="I28" s="15" t="s">
        <v>256</v>
      </c>
      <c r="J28" s="15" t="s">
        <v>32</v>
      </c>
      <c r="K28" s="15" t="s">
        <v>59</v>
      </c>
      <c r="L28" s="15" t="s">
        <v>257</v>
      </c>
      <c r="M28" s="14">
        <v>16</v>
      </c>
      <c r="N28" s="15" t="s">
        <v>165</v>
      </c>
      <c r="O28" s="15" t="s">
        <v>20</v>
      </c>
      <c r="P28" s="15" t="s">
        <v>30</v>
      </c>
      <c r="Q28" s="15" t="s">
        <v>143</v>
      </c>
      <c r="R28" s="15" t="s">
        <v>188</v>
      </c>
      <c r="S28" s="19" t="s">
        <v>189</v>
      </c>
      <c r="T28" s="62" t="s">
        <v>209</v>
      </c>
      <c r="U28" s="16"/>
      <c r="V28" s="15" t="s">
        <v>258</v>
      </c>
      <c r="W28" s="45" t="s">
        <v>337</v>
      </c>
    </row>
    <row r="29" spans="1:23" x14ac:dyDescent="0.25">
      <c r="A29" s="15">
        <v>10294</v>
      </c>
      <c r="B29" s="15" t="s">
        <v>52</v>
      </c>
      <c r="C29" s="15" t="s">
        <v>53</v>
      </c>
      <c r="D29" s="15" t="s">
        <v>74</v>
      </c>
      <c r="E29" s="15" t="s">
        <v>17</v>
      </c>
      <c r="F29" s="15" t="s">
        <v>32</v>
      </c>
      <c r="G29" s="14">
        <v>99050105001000</v>
      </c>
      <c r="H29" s="15" t="s">
        <v>97</v>
      </c>
      <c r="I29" s="15" t="s">
        <v>164</v>
      </c>
      <c r="J29" s="15" t="s">
        <v>32</v>
      </c>
      <c r="K29" s="15" t="s">
        <v>59</v>
      </c>
      <c r="L29" s="15" t="s">
        <v>98</v>
      </c>
      <c r="M29" s="14">
        <v>16</v>
      </c>
      <c r="N29" s="15" t="s">
        <v>155</v>
      </c>
      <c r="O29" s="15" t="s">
        <v>20</v>
      </c>
      <c r="P29" s="15" t="s">
        <v>58</v>
      </c>
      <c r="Q29" s="15" t="s">
        <v>141</v>
      </c>
      <c r="R29" s="20" t="s">
        <v>188</v>
      </c>
      <c r="S29" s="19" t="s">
        <v>189</v>
      </c>
      <c r="T29" s="15" t="s">
        <v>99</v>
      </c>
      <c r="U29" s="16" t="s">
        <v>34</v>
      </c>
      <c r="V29" s="15" t="s">
        <v>259</v>
      </c>
      <c r="W29" s="45" t="s">
        <v>338</v>
      </c>
    </row>
    <row r="30" spans="1:23" x14ac:dyDescent="0.25">
      <c r="A30" s="15">
        <v>10294</v>
      </c>
      <c r="B30" s="15" t="s">
        <v>52</v>
      </c>
      <c r="C30" s="15" t="s">
        <v>53</v>
      </c>
      <c r="D30" s="15" t="s">
        <v>74</v>
      </c>
      <c r="E30" s="15" t="s">
        <v>17</v>
      </c>
      <c r="F30" s="15" t="s">
        <v>32</v>
      </c>
      <c r="G30" s="14">
        <v>99050109001000</v>
      </c>
      <c r="H30" s="15" t="s">
        <v>100</v>
      </c>
      <c r="I30" s="15" t="s">
        <v>260</v>
      </c>
      <c r="J30" s="15" t="s">
        <v>32</v>
      </c>
      <c r="K30" s="15" t="s">
        <v>29</v>
      </c>
      <c r="L30" s="15" t="s">
        <v>101</v>
      </c>
      <c r="M30" s="14">
        <v>16</v>
      </c>
      <c r="N30" s="15" t="s">
        <v>155</v>
      </c>
      <c r="O30" s="15" t="s">
        <v>20</v>
      </c>
      <c r="P30" s="15" t="s">
        <v>58</v>
      </c>
      <c r="Q30" s="69" t="s">
        <v>141</v>
      </c>
      <c r="R30" s="63" t="s">
        <v>144</v>
      </c>
      <c r="S30" s="64">
        <v>45565</v>
      </c>
      <c r="T30" s="15" t="s">
        <v>102</v>
      </c>
      <c r="U30" s="16" t="s">
        <v>196</v>
      </c>
      <c r="V30" s="15" t="s">
        <v>261</v>
      </c>
      <c r="W30" s="45" t="s">
        <v>339</v>
      </c>
    </row>
    <row r="31" spans="1:23" s="61" customFormat="1" x14ac:dyDescent="0.25">
      <c r="A31" s="53">
        <v>10294</v>
      </c>
      <c r="B31" s="53" t="s">
        <v>52</v>
      </c>
      <c r="C31" s="53" t="s">
        <v>53</v>
      </c>
      <c r="D31" s="53" t="s">
        <v>74</v>
      </c>
      <c r="E31" s="53" t="s">
        <v>17</v>
      </c>
      <c r="F31" s="53" t="s">
        <v>32</v>
      </c>
      <c r="G31" s="74">
        <v>99050110001000</v>
      </c>
      <c r="H31" s="53" t="s">
        <v>262</v>
      </c>
      <c r="I31" s="53" t="s">
        <v>263</v>
      </c>
      <c r="J31" s="53" t="s">
        <v>32</v>
      </c>
      <c r="K31" s="53" t="s">
        <v>29</v>
      </c>
      <c r="L31" s="53" t="s">
        <v>103</v>
      </c>
      <c r="M31" s="74">
        <v>16</v>
      </c>
      <c r="N31" s="53" t="s">
        <v>155</v>
      </c>
      <c r="O31" s="53" t="s">
        <v>20</v>
      </c>
      <c r="P31" s="53" t="s">
        <v>58</v>
      </c>
      <c r="Q31" s="53" t="s">
        <v>141</v>
      </c>
      <c r="R31" s="63" t="s">
        <v>144</v>
      </c>
      <c r="S31" s="64">
        <v>45565</v>
      </c>
      <c r="T31" s="53" t="s">
        <v>102</v>
      </c>
      <c r="U31" s="75" t="s">
        <v>196</v>
      </c>
      <c r="V31" s="53" t="s">
        <v>264</v>
      </c>
      <c r="W31" s="45" t="s">
        <v>340</v>
      </c>
    </row>
    <row r="32" spans="1:23" x14ac:dyDescent="0.25">
      <c r="A32" s="15">
        <v>10566</v>
      </c>
      <c r="B32" s="15" t="s">
        <v>120</v>
      </c>
      <c r="C32" s="15" t="s">
        <v>128</v>
      </c>
      <c r="D32" s="15" t="s">
        <v>129</v>
      </c>
      <c r="E32" s="15" t="s">
        <v>46</v>
      </c>
      <c r="F32" s="15" t="s">
        <v>35</v>
      </c>
      <c r="G32" s="14">
        <v>99057001060000</v>
      </c>
      <c r="H32" s="15" t="s">
        <v>130</v>
      </c>
      <c r="I32" s="15" t="s">
        <v>174</v>
      </c>
      <c r="J32" s="15" t="s">
        <v>35</v>
      </c>
      <c r="K32" s="15" t="s">
        <v>182</v>
      </c>
      <c r="L32" s="15" t="s">
        <v>265</v>
      </c>
      <c r="M32" s="14">
        <v>16</v>
      </c>
      <c r="N32" s="15" t="s">
        <v>165</v>
      </c>
      <c r="O32" s="15" t="s">
        <v>20</v>
      </c>
      <c r="P32" s="15" t="s">
        <v>124</v>
      </c>
      <c r="Q32" s="15" t="s">
        <v>143</v>
      </c>
      <c r="R32" s="15" t="s">
        <v>188</v>
      </c>
      <c r="S32" s="19" t="s">
        <v>189</v>
      </c>
      <c r="T32" s="15" t="s">
        <v>185</v>
      </c>
      <c r="U32" s="16" t="s">
        <v>196</v>
      </c>
      <c r="V32" s="15"/>
      <c r="W32" s="15" t="s">
        <v>220</v>
      </c>
    </row>
    <row r="33" spans="1:23" x14ac:dyDescent="0.25">
      <c r="A33" s="15">
        <v>10289</v>
      </c>
      <c r="B33" s="15" t="s">
        <v>52</v>
      </c>
      <c r="C33" s="15" t="s">
        <v>53</v>
      </c>
      <c r="D33" s="15" t="s">
        <v>60</v>
      </c>
      <c r="E33" s="15" t="s">
        <v>46</v>
      </c>
      <c r="F33" s="15" t="s">
        <v>32</v>
      </c>
      <c r="G33" s="14">
        <v>99058003001000</v>
      </c>
      <c r="H33" s="15" t="s">
        <v>61</v>
      </c>
      <c r="I33" s="15" t="s">
        <v>266</v>
      </c>
      <c r="J33" s="15" t="s">
        <v>32</v>
      </c>
      <c r="K33" s="15" t="s">
        <v>29</v>
      </c>
      <c r="L33" s="15" t="s">
        <v>267</v>
      </c>
      <c r="M33" s="14">
        <v>16</v>
      </c>
      <c r="N33" s="15" t="s">
        <v>153</v>
      </c>
      <c r="O33" s="15" t="s">
        <v>20</v>
      </c>
      <c r="P33" s="15" t="s">
        <v>58</v>
      </c>
      <c r="Q33" s="15" t="s">
        <v>143</v>
      </c>
      <c r="R33" s="63" t="s">
        <v>144</v>
      </c>
      <c r="S33" s="64">
        <v>45565</v>
      </c>
      <c r="T33" s="15" t="s">
        <v>63</v>
      </c>
      <c r="U33" s="16" t="s">
        <v>196</v>
      </c>
      <c r="V33" s="15" t="s">
        <v>268</v>
      </c>
      <c r="W33" s="73" t="s">
        <v>341</v>
      </c>
    </row>
    <row r="34" spans="1:23" x14ac:dyDescent="0.25">
      <c r="A34" s="15">
        <v>10289</v>
      </c>
      <c r="B34" s="15" t="s">
        <v>52</v>
      </c>
      <c r="C34" s="15" t="s">
        <v>53</v>
      </c>
      <c r="D34" s="15" t="s">
        <v>60</v>
      </c>
      <c r="E34" s="15" t="s">
        <v>46</v>
      </c>
      <c r="F34" s="15" t="s">
        <v>32</v>
      </c>
      <c r="G34" s="14">
        <v>99058007060000</v>
      </c>
      <c r="H34" s="15" t="s">
        <v>62</v>
      </c>
      <c r="I34" s="15" t="s">
        <v>266</v>
      </c>
      <c r="J34" s="15" t="s">
        <v>32</v>
      </c>
      <c r="K34" s="15" t="s">
        <v>29</v>
      </c>
      <c r="L34" s="15" t="s">
        <v>269</v>
      </c>
      <c r="M34" s="14">
        <v>16</v>
      </c>
      <c r="N34" s="15" t="s">
        <v>153</v>
      </c>
      <c r="O34" s="15" t="s">
        <v>20</v>
      </c>
      <c r="P34" s="15" t="s">
        <v>58</v>
      </c>
      <c r="Q34" s="15" t="s">
        <v>143</v>
      </c>
      <c r="R34" s="63" t="s">
        <v>144</v>
      </c>
      <c r="S34" s="64">
        <v>45565</v>
      </c>
      <c r="T34" s="15" t="s">
        <v>63</v>
      </c>
      <c r="U34" s="16" t="s">
        <v>196</v>
      </c>
      <c r="V34" s="15" t="s">
        <v>268</v>
      </c>
      <c r="W34" s="45" t="s">
        <v>342</v>
      </c>
    </row>
    <row r="35" spans="1:23" x14ac:dyDescent="0.25">
      <c r="A35" s="15">
        <v>10289</v>
      </c>
      <c r="B35" s="15" t="s">
        <v>52</v>
      </c>
      <c r="C35" s="15" t="s">
        <v>53</v>
      </c>
      <c r="D35" s="15" t="s">
        <v>60</v>
      </c>
      <c r="E35" s="15" t="s">
        <v>46</v>
      </c>
      <c r="F35" s="15" t="s">
        <v>32</v>
      </c>
      <c r="G35" s="14">
        <v>99058007060008</v>
      </c>
      <c r="H35" s="15" t="s">
        <v>64</v>
      </c>
      <c r="I35" s="15" t="s">
        <v>266</v>
      </c>
      <c r="J35" s="15" t="s">
        <v>32</v>
      </c>
      <c r="K35" s="15" t="s">
        <v>29</v>
      </c>
      <c r="L35" s="15" t="s">
        <v>64</v>
      </c>
      <c r="M35" s="14">
        <v>16</v>
      </c>
      <c r="N35" s="15" t="s">
        <v>153</v>
      </c>
      <c r="O35" s="15" t="s">
        <v>20</v>
      </c>
      <c r="P35" s="15" t="s">
        <v>58</v>
      </c>
      <c r="Q35" s="15" t="s">
        <v>143</v>
      </c>
      <c r="R35" s="63" t="s">
        <v>144</v>
      </c>
      <c r="S35" s="64">
        <v>45565</v>
      </c>
      <c r="T35" s="15" t="s">
        <v>63</v>
      </c>
      <c r="U35" s="16" t="s">
        <v>196</v>
      </c>
      <c r="V35" s="15" t="s">
        <v>268</v>
      </c>
      <c r="W35" s="45" t="s">
        <v>343</v>
      </c>
    </row>
    <row r="36" spans="1:23" x14ac:dyDescent="0.25">
      <c r="A36" s="15">
        <v>10289</v>
      </c>
      <c r="B36" s="15" t="s">
        <v>52</v>
      </c>
      <c r="C36" s="15" t="s">
        <v>53</v>
      </c>
      <c r="D36" s="15" t="s">
        <v>60</v>
      </c>
      <c r="E36" s="15" t="s">
        <v>46</v>
      </c>
      <c r="F36" s="15" t="s">
        <v>32</v>
      </c>
      <c r="G36" s="14">
        <v>99058007060009</v>
      </c>
      <c r="H36" s="15" t="s">
        <v>65</v>
      </c>
      <c r="I36" s="15" t="s">
        <v>266</v>
      </c>
      <c r="J36" s="15" t="s">
        <v>32</v>
      </c>
      <c r="K36" s="15" t="s">
        <v>29</v>
      </c>
      <c r="L36" s="15" t="s">
        <v>65</v>
      </c>
      <c r="M36" s="14">
        <v>16</v>
      </c>
      <c r="N36" s="15" t="s">
        <v>153</v>
      </c>
      <c r="O36" s="15" t="s">
        <v>20</v>
      </c>
      <c r="P36" s="15" t="s">
        <v>58</v>
      </c>
      <c r="Q36" s="15" t="s">
        <v>143</v>
      </c>
      <c r="R36" s="63" t="s">
        <v>144</v>
      </c>
      <c r="S36" s="64">
        <v>45565</v>
      </c>
      <c r="T36" s="15" t="s">
        <v>63</v>
      </c>
      <c r="U36" s="16" t="s">
        <v>196</v>
      </c>
      <c r="V36" s="15" t="s">
        <v>268</v>
      </c>
      <c r="W36" s="45" t="s">
        <v>344</v>
      </c>
    </row>
    <row r="37" spans="1:23" x14ac:dyDescent="0.25">
      <c r="A37" s="15">
        <v>10289</v>
      </c>
      <c r="B37" s="15" t="s">
        <v>52</v>
      </c>
      <c r="C37" s="15" t="s">
        <v>53</v>
      </c>
      <c r="D37" s="15" t="s">
        <v>60</v>
      </c>
      <c r="E37" s="15" t="s">
        <v>46</v>
      </c>
      <c r="F37" s="15" t="s">
        <v>32</v>
      </c>
      <c r="G37" s="14">
        <v>99058007060011</v>
      </c>
      <c r="H37" s="15" t="s">
        <v>66</v>
      </c>
      <c r="I37" s="15" t="s">
        <v>266</v>
      </c>
      <c r="J37" s="15" t="s">
        <v>32</v>
      </c>
      <c r="K37" s="15" t="s">
        <v>29</v>
      </c>
      <c r="L37" s="15" t="s">
        <v>66</v>
      </c>
      <c r="M37" s="14">
        <v>16</v>
      </c>
      <c r="N37" s="15" t="s">
        <v>153</v>
      </c>
      <c r="O37" s="15" t="s">
        <v>20</v>
      </c>
      <c r="P37" s="15" t="s">
        <v>58</v>
      </c>
      <c r="Q37" s="15" t="s">
        <v>143</v>
      </c>
      <c r="R37" s="63" t="s">
        <v>144</v>
      </c>
      <c r="S37" s="64">
        <v>45565</v>
      </c>
      <c r="T37" s="15" t="s">
        <v>63</v>
      </c>
      <c r="U37" s="16" t="s">
        <v>196</v>
      </c>
      <c r="V37" s="15" t="s">
        <v>268</v>
      </c>
      <c r="W37" s="45" t="s">
        <v>345</v>
      </c>
    </row>
    <row r="38" spans="1:23" x14ac:dyDescent="0.25">
      <c r="A38" s="15">
        <v>10289</v>
      </c>
      <c r="B38" s="15" t="s">
        <v>52</v>
      </c>
      <c r="C38" s="15" t="s">
        <v>53</v>
      </c>
      <c r="D38" s="15" t="s">
        <v>60</v>
      </c>
      <c r="E38" s="15" t="s">
        <v>46</v>
      </c>
      <c r="F38" s="15" t="s">
        <v>32</v>
      </c>
      <c r="G38" s="14">
        <v>99058007060012</v>
      </c>
      <c r="H38" s="15" t="s">
        <v>67</v>
      </c>
      <c r="I38" s="15" t="s">
        <v>266</v>
      </c>
      <c r="J38" s="15" t="s">
        <v>32</v>
      </c>
      <c r="K38" s="15" t="s">
        <v>29</v>
      </c>
      <c r="L38" s="15" t="s">
        <v>67</v>
      </c>
      <c r="M38" s="14">
        <v>16</v>
      </c>
      <c r="N38" s="15" t="s">
        <v>153</v>
      </c>
      <c r="O38" s="15" t="s">
        <v>20</v>
      </c>
      <c r="P38" s="15" t="s">
        <v>58</v>
      </c>
      <c r="Q38" s="15" t="s">
        <v>143</v>
      </c>
      <c r="R38" s="63" t="s">
        <v>144</v>
      </c>
      <c r="S38" s="64">
        <v>45565</v>
      </c>
      <c r="T38" s="15" t="s">
        <v>63</v>
      </c>
      <c r="U38" s="16" t="s">
        <v>196</v>
      </c>
      <c r="V38" s="15" t="s">
        <v>268</v>
      </c>
      <c r="W38" s="45" t="s">
        <v>346</v>
      </c>
    </row>
    <row r="39" spans="1:23" x14ac:dyDescent="0.25">
      <c r="A39" s="15">
        <v>10289</v>
      </c>
      <c r="B39" s="15" t="s">
        <v>52</v>
      </c>
      <c r="C39" s="15" t="s">
        <v>53</v>
      </c>
      <c r="D39" s="15" t="s">
        <v>60</v>
      </c>
      <c r="E39" s="15" t="s">
        <v>46</v>
      </c>
      <c r="F39" s="15" t="s">
        <v>32</v>
      </c>
      <c r="G39" s="14">
        <v>99058017060000</v>
      </c>
      <c r="H39" s="15" t="s">
        <v>68</v>
      </c>
      <c r="I39" s="15" t="s">
        <v>266</v>
      </c>
      <c r="J39" s="15" t="s">
        <v>32</v>
      </c>
      <c r="K39" s="15" t="s">
        <v>29</v>
      </c>
      <c r="L39" s="15" t="s">
        <v>270</v>
      </c>
      <c r="M39" s="14">
        <v>16</v>
      </c>
      <c r="N39" s="15" t="s">
        <v>153</v>
      </c>
      <c r="O39" s="15" t="s">
        <v>20</v>
      </c>
      <c r="P39" s="15" t="s">
        <v>58</v>
      </c>
      <c r="Q39" s="15" t="s">
        <v>143</v>
      </c>
      <c r="R39" s="63" t="s">
        <v>144</v>
      </c>
      <c r="S39" s="64">
        <v>45565</v>
      </c>
      <c r="T39" s="15" t="s">
        <v>63</v>
      </c>
      <c r="U39" s="16" t="s">
        <v>196</v>
      </c>
      <c r="V39" s="15" t="s">
        <v>268</v>
      </c>
      <c r="W39" s="45" t="s">
        <v>347</v>
      </c>
    </row>
    <row r="40" spans="1:23" x14ac:dyDescent="0.25">
      <c r="A40" s="15">
        <v>10748</v>
      </c>
      <c r="B40" s="15" t="s">
        <v>15</v>
      </c>
      <c r="C40" s="15" t="s">
        <v>131</v>
      </c>
      <c r="D40" s="15" t="s">
        <v>137</v>
      </c>
      <c r="E40" s="15" t="s">
        <v>17</v>
      </c>
      <c r="F40" s="15" t="s">
        <v>105</v>
      </c>
      <c r="G40" s="14">
        <v>99058020022000</v>
      </c>
      <c r="H40" s="15" t="s">
        <v>138</v>
      </c>
      <c r="I40" s="15" t="s">
        <v>271</v>
      </c>
      <c r="J40" s="15" t="s">
        <v>32</v>
      </c>
      <c r="K40" s="15" t="s">
        <v>211</v>
      </c>
      <c r="L40" s="15" t="s">
        <v>138</v>
      </c>
      <c r="M40" s="14">
        <v>16</v>
      </c>
      <c r="N40" s="15" t="s">
        <v>175</v>
      </c>
      <c r="O40" s="15" t="s">
        <v>20</v>
      </c>
      <c r="P40" s="15" t="s">
        <v>21</v>
      </c>
      <c r="Q40" s="15" t="s">
        <v>141</v>
      </c>
      <c r="R40" s="20" t="s">
        <v>188</v>
      </c>
      <c r="S40" s="21" t="s">
        <v>189</v>
      </c>
      <c r="T40" s="15"/>
      <c r="U40" s="16" t="s">
        <v>196</v>
      </c>
      <c r="V40" s="15"/>
      <c r="W40" s="15" t="s">
        <v>220</v>
      </c>
    </row>
    <row r="41" spans="1:23" x14ac:dyDescent="0.25">
      <c r="A41" s="15">
        <v>10378</v>
      </c>
      <c r="B41" s="15" t="s">
        <v>42</v>
      </c>
      <c r="C41" s="15" t="s">
        <v>112</v>
      </c>
      <c r="D41" s="15" t="s">
        <v>113</v>
      </c>
      <c r="E41" s="15" t="s">
        <v>46</v>
      </c>
      <c r="F41" s="15" t="s">
        <v>32</v>
      </c>
      <c r="G41" s="14">
        <v>99058021012000</v>
      </c>
      <c r="H41" s="15" t="s">
        <v>114</v>
      </c>
      <c r="I41" s="15" t="s">
        <v>168</v>
      </c>
      <c r="J41" s="15" t="s">
        <v>32</v>
      </c>
      <c r="K41" s="15" t="s">
        <v>29</v>
      </c>
      <c r="L41" s="15" t="s">
        <v>272</v>
      </c>
      <c r="M41" s="14">
        <v>16</v>
      </c>
      <c r="N41" s="15" t="s">
        <v>169</v>
      </c>
      <c r="O41" s="15" t="s">
        <v>20</v>
      </c>
      <c r="P41" s="15" t="s">
        <v>30</v>
      </c>
      <c r="Q41" s="15" t="s">
        <v>143</v>
      </c>
      <c r="R41" s="63" t="s">
        <v>144</v>
      </c>
      <c r="S41" s="64">
        <v>45565</v>
      </c>
      <c r="T41" s="15" t="s">
        <v>63</v>
      </c>
      <c r="U41" s="16" t="s">
        <v>196</v>
      </c>
      <c r="V41" s="15" t="s">
        <v>273</v>
      </c>
      <c r="W41" s="45" t="s">
        <v>348</v>
      </c>
    </row>
    <row r="42" spans="1:23" x14ac:dyDescent="0.25">
      <c r="A42" s="15">
        <v>10289</v>
      </c>
      <c r="B42" s="15" t="s">
        <v>52</v>
      </c>
      <c r="C42" s="15" t="s">
        <v>53</v>
      </c>
      <c r="D42" s="15" t="s">
        <v>60</v>
      </c>
      <c r="E42" s="15" t="s">
        <v>46</v>
      </c>
      <c r="F42" s="15" t="s">
        <v>32</v>
      </c>
      <c r="G42" s="14">
        <v>99058023001000</v>
      </c>
      <c r="H42" s="15" t="s">
        <v>69</v>
      </c>
      <c r="I42" s="15" t="s">
        <v>266</v>
      </c>
      <c r="J42" s="15" t="s">
        <v>32</v>
      </c>
      <c r="K42" s="15" t="s">
        <v>29</v>
      </c>
      <c r="L42" s="15" t="s">
        <v>274</v>
      </c>
      <c r="M42" s="14">
        <v>16</v>
      </c>
      <c r="N42" s="15" t="s">
        <v>153</v>
      </c>
      <c r="O42" s="15" t="s">
        <v>20</v>
      </c>
      <c r="P42" s="15" t="s">
        <v>58</v>
      </c>
      <c r="Q42" s="15" t="s">
        <v>143</v>
      </c>
      <c r="R42" s="63" t="s">
        <v>144</v>
      </c>
      <c r="S42" s="64">
        <v>45565</v>
      </c>
      <c r="T42" s="15" t="s">
        <v>63</v>
      </c>
      <c r="U42" s="16" t="s">
        <v>196</v>
      </c>
      <c r="V42" s="15" t="s">
        <v>268</v>
      </c>
      <c r="W42" s="45" t="s">
        <v>349</v>
      </c>
    </row>
    <row r="43" spans="1:23" x14ac:dyDescent="0.25">
      <c r="A43" s="15">
        <v>10746</v>
      </c>
      <c r="B43" s="15" t="s">
        <v>15</v>
      </c>
      <c r="C43" s="15" t="s">
        <v>14</v>
      </c>
      <c r="D43" s="15" t="s">
        <v>132</v>
      </c>
      <c r="E43" s="15" t="s">
        <v>51</v>
      </c>
      <c r="F43" s="15" t="s">
        <v>104</v>
      </c>
      <c r="G43" s="14">
        <v>99061014204001</v>
      </c>
      <c r="H43" s="15" t="s">
        <v>134</v>
      </c>
      <c r="I43" s="15" t="s">
        <v>165</v>
      </c>
      <c r="J43" s="15" t="s">
        <v>104</v>
      </c>
      <c r="K43" s="15" t="s">
        <v>213</v>
      </c>
      <c r="L43" s="15" t="s">
        <v>134</v>
      </c>
      <c r="M43" s="14">
        <v>5</v>
      </c>
      <c r="N43" s="15" t="s">
        <v>222</v>
      </c>
      <c r="O43" s="15" t="s">
        <v>20</v>
      </c>
      <c r="P43" s="15" t="s">
        <v>21</v>
      </c>
      <c r="Q43" s="15" t="s">
        <v>141</v>
      </c>
      <c r="R43" s="15" t="s">
        <v>188</v>
      </c>
      <c r="S43" s="19" t="s">
        <v>189</v>
      </c>
      <c r="T43" s="15"/>
      <c r="U43" s="16" t="s">
        <v>196</v>
      </c>
      <c r="V43" s="15"/>
      <c r="W43" s="15" t="s">
        <v>220</v>
      </c>
    </row>
    <row r="44" spans="1:23" x14ac:dyDescent="0.25">
      <c r="A44" s="15">
        <v>10746</v>
      </c>
      <c r="B44" s="15" t="s">
        <v>15</v>
      </c>
      <c r="C44" s="15" t="s">
        <v>14</v>
      </c>
      <c r="D44" s="15" t="s">
        <v>132</v>
      </c>
      <c r="E44" s="15" t="s">
        <v>51</v>
      </c>
      <c r="F44" s="15" t="s">
        <v>104</v>
      </c>
      <c r="G44" s="14">
        <v>99061023221000</v>
      </c>
      <c r="H44" s="15" t="s">
        <v>135</v>
      </c>
      <c r="I44" s="15" t="s">
        <v>275</v>
      </c>
      <c r="J44" s="15" t="s">
        <v>104</v>
      </c>
      <c r="K44" s="15" t="s">
        <v>37</v>
      </c>
      <c r="L44" s="15" t="s">
        <v>276</v>
      </c>
      <c r="M44" s="14">
        <v>5</v>
      </c>
      <c r="N44" s="15" t="s">
        <v>222</v>
      </c>
      <c r="O44" s="15" t="s">
        <v>20</v>
      </c>
      <c r="P44" s="15" t="s">
        <v>21</v>
      </c>
      <c r="Q44" s="15" t="s">
        <v>143</v>
      </c>
      <c r="R44" s="20" t="s">
        <v>183</v>
      </c>
      <c r="S44" s="21">
        <v>45151</v>
      </c>
      <c r="T44" s="15" t="s">
        <v>184</v>
      </c>
      <c r="U44" s="16" t="s">
        <v>196</v>
      </c>
      <c r="V44" s="15" t="s">
        <v>277</v>
      </c>
      <c r="W44" s="45" t="s">
        <v>350</v>
      </c>
    </row>
    <row r="45" spans="1:23" x14ac:dyDescent="0.25">
      <c r="A45" s="15">
        <v>10746</v>
      </c>
      <c r="B45" s="15" t="s">
        <v>15</v>
      </c>
      <c r="C45" s="15" t="s">
        <v>14</v>
      </c>
      <c r="D45" s="15" t="s">
        <v>132</v>
      </c>
      <c r="E45" s="15" t="s">
        <v>51</v>
      </c>
      <c r="F45" s="15" t="s">
        <v>104</v>
      </c>
      <c r="G45" s="14">
        <v>99061023221001</v>
      </c>
      <c r="H45" s="15" t="s">
        <v>136</v>
      </c>
      <c r="I45" s="15" t="s">
        <v>278</v>
      </c>
      <c r="J45" s="15" t="s">
        <v>31</v>
      </c>
      <c r="K45" s="15" t="s">
        <v>214</v>
      </c>
      <c r="L45" s="15" t="s">
        <v>279</v>
      </c>
      <c r="M45" s="14">
        <v>5</v>
      </c>
      <c r="N45" s="15" t="s">
        <v>222</v>
      </c>
      <c r="O45" s="15" t="s">
        <v>20</v>
      </c>
      <c r="P45" s="15" t="s">
        <v>21</v>
      </c>
      <c r="Q45" s="15" t="s">
        <v>143</v>
      </c>
      <c r="R45" s="20" t="s">
        <v>183</v>
      </c>
      <c r="S45" s="21">
        <v>45231</v>
      </c>
      <c r="T45" s="15" t="s">
        <v>184</v>
      </c>
      <c r="U45" s="16" t="s">
        <v>196</v>
      </c>
      <c r="V45" s="15" t="s">
        <v>280</v>
      </c>
      <c r="W45" s="45" t="s">
        <v>351</v>
      </c>
    </row>
    <row r="46" spans="1:23" x14ac:dyDescent="0.25">
      <c r="A46" s="36">
        <v>10077</v>
      </c>
      <c r="B46" s="36" t="s">
        <v>42</v>
      </c>
      <c r="C46" s="36" t="s">
        <v>281</v>
      </c>
      <c r="D46" s="36" t="s">
        <v>282</v>
      </c>
      <c r="E46" s="36" t="s">
        <v>17</v>
      </c>
      <c r="F46" s="36" t="s">
        <v>41</v>
      </c>
      <c r="G46" s="37">
        <v>99102008002000</v>
      </c>
      <c r="H46" s="36" t="s">
        <v>178</v>
      </c>
      <c r="I46" s="36" t="s">
        <v>146</v>
      </c>
      <c r="J46" s="36" t="s">
        <v>41</v>
      </c>
      <c r="K46" s="36" t="s">
        <v>179</v>
      </c>
      <c r="L46" s="36" t="s">
        <v>178</v>
      </c>
      <c r="M46" s="37">
        <v>9</v>
      </c>
      <c r="N46" s="36" t="s">
        <v>147</v>
      </c>
      <c r="O46" s="36" t="s">
        <v>24</v>
      </c>
      <c r="P46" s="39" t="s">
        <v>301</v>
      </c>
      <c r="Q46" s="76" t="s">
        <v>304</v>
      </c>
      <c r="R46" s="36" t="s">
        <v>305</v>
      </c>
      <c r="S46" s="41" t="s">
        <v>226</v>
      </c>
      <c r="T46" s="36" t="s">
        <v>179</v>
      </c>
      <c r="U46" s="38" t="s">
        <v>196</v>
      </c>
      <c r="V46" s="77" t="s">
        <v>282</v>
      </c>
      <c r="W46" s="40" t="s">
        <v>352</v>
      </c>
    </row>
    <row r="47" spans="1:23" x14ac:dyDescent="0.25">
      <c r="A47" s="36">
        <v>10367</v>
      </c>
      <c r="B47" s="36" t="s">
        <v>42</v>
      </c>
      <c r="C47" s="36" t="s">
        <v>283</v>
      </c>
      <c r="D47" s="36" t="s">
        <v>284</v>
      </c>
      <c r="E47" s="36" t="s">
        <v>17</v>
      </c>
      <c r="F47" s="36" t="s">
        <v>41</v>
      </c>
      <c r="G47" s="37">
        <v>99102014002000</v>
      </c>
      <c r="H47" s="36" t="s">
        <v>192</v>
      </c>
      <c r="I47" s="36" t="s">
        <v>146</v>
      </c>
      <c r="J47" s="36" t="s">
        <v>41</v>
      </c>
      <c r="K47" s="36" t="s">
        <v>179</v>
      </c>
      <c r="L47" s="36" t="s">
        <v>285</v>
      </c>
      <c r="M47" s="37">
        <v>19</v>
      </c>
      <c r="N47" s="36" t="s">
        <v>147</v>
      </c>
      <c r="O47" s="36" t="s">
        <v>24</v>
      </c>
      <c r="P47" s="39" t="s">
        <v>301</v>
      </c>
      <c r="Q47" s="36" t="s">
        <v>304</v>
      </c>
      <c r="R47" s="76" t="s">
        <v>305</v>
      </c>
      <c r="S47" s="41" t="s">
        <v>226</v>
      </c>
      <c r="T47" s="36" t="s">
        <v>179</v>
      </c>
      <c r="U47" s="38" t="s">
        <v>196</v>
      </c>
      <c r="V47" s="77" t="s">
        <v>302</v>
      </c>
      <c r="W47" s="40" t="s">
        <v>353</v>
      </c>
    </row>
    <row r="48" spans="1:23" x14ac:dyDescent="0.25">
      <c r="A48" s="36">
        <v>10356</v>
      </c>
      <c r="B48" s="36" t="s">
        <v>52</v>
      </c>
      <c r="C48" s="36" t="s">
        <v>106</v>
      </c>
      <c r="D48" s="36" t="s">
        <v>110</v>
      </c>
      <c r="E48" s="36" t="s">
        <v>46</v>
      </c>
      <c r="F48" s="36" t="s">
        <v>41</v>
      </c>
      <c r="G48" s="37">
        <v>99102018120000</v>
      </c>
      <c r="H48" s="36" t="s">
        <v>111</v>
      </c>
      <c r="I48" s="36" t="s">
        <v>166</v>
      </c>
      <c r="J48" s="36" t="s">
        <v>41</v>
      </c>
      <c r="K48" s="36" t="s">
        <v>179</v>
      </c>
      <c r="L48" s="36" t="s">
        <v>111</v>
      </c>
      <c r="M48" s="37">
        <v>16</v>
      </c>
      <c r="N48" s="36" t="s">
        <v>167</v>
      </c>
      <c r="O48" s="36" t="s">
        <v>20</v>
      </c>
      <c r="P48" s="39" t="s">
        <v>301</v>
      </c>
      <c r="Q48" s="36" t="s">
        <v>304</v>
      </c>
      <c r="R48" s="36" t="s">
        <v>305</v>
      </c>
      <c r="S48" s="41" t="s">
        <v>286</v>
      </c>
      <c r="T48" s="39" t="s">
        <v>179</v>
      </c>
      <c r="U48" s="38" t="s">
        <v>196</v>
      </c>
      <c r="V48" s="77" t="s">
        <v>303</v>
      </c>
      <c r="W48" s="72" t="s">
        <v>354</v>
      </c>
    </row>
    <row r="49" spans="1:23" x14ac:dyDescent="0.25">
      <c r="A49" s="15">
        <v>10378</v>
      </c>
      <c r="B49" s="15" t="s">
        <v>42</v>
      </c>
      <c r="C49" s="15" t="s">
        <v>112</v>
      </c>
      <c r="D49" s="15" t="s">
        <v>113</v>
      </c>
      <c r="E49" s="15" t="s">
        <v>46</v>
      </c>
      <c r="F49" s="15" t="s">
        <v>32</v>
      </c>
      <c r="G49" s="14">
        <v>99102159008000</v>
      </c>
      <c r="H49" s="15" t="s">
        <v>287</v>
      </c>
      <c r="I49" s="15" t="s">
        <v>288</v>
      </c>
      <c r="J49" s="15" t="s">
        <v>32</v>
      </c>
      <c r="K49" s="15" t="s">
        <v>29</v>
      </c>
      <c r="L49" s="15" t="s">
        <v>203</v>
      </c>
      <c r="M49" s="14">
        <v>16</v>
      </c>
      <c r="N49" s="15" t="s">
        <v>169</v>
      </c>
      <c r="O49" s="15" t="s">
        <v>20</v>
      </c>
      <c r="P49" s="15" t="s">
        <v>30</v>
      </c>
      <c r="Q49" s="15" t="s">
        <v>143</v>
      </c>
      <c r="R49" s="20" t="s">
        <v>188</v>
      </c>
      <c r="S49" s="21" t="s">
        <v>189</v>
      </c>
      <c r="T49" s="53" t="s">
        <v>199</v>
      </c>
      <c r="U49" s="16" t="s">
        <v>196</v>
      </c>
      <c r="V49" s="15"/>
      <c r="W49" s="15" t="s">
        <v>220</v>
      </c>
    </row>
    <row r="50" spans="1:23" x14ac:dyDescent="0.25">
      <c r="A50" s="15">
        <v>10427</v>
      </c>
      <c r="B50" s="15" t="s">
        <v>50</v>
      </c>
      <c r="C50" s="15" t="s">
        <v>115</v>
      </c>
      <c r="D50" s="15" t="s">
        <v>116</v>
      </c>
      <c r="E50" s="15" t="s">
        <v>46</v>
      </c>
      <c r="F50" s="15" t="s">
        <v>28</v>
      </c>
      <c r="G50" s="14">
        <v>99108007013000</v>
      </c>
      <c r="H50" s="15" t="s">
        <v>117</v>
      </c>
      <c r="I50" s="15" t="s">
        <v>180</v>
      </c>
      <c r="J50" s="15" t="s">
        <v>28</v>
      </c>
      <c r="K50" s="15" t="s">
        <v>33</v>
      </c>
      <c r="L50" s="15" t="s">
        <v>117</v>
      </c>
      <c r="M50" s="14">
        <v>13</v>
      </c>
      <c r="N50" s="15" t="s">
        <v>289</v>
      </c>
      <c r="O50" s="15" t="s">
        <v>24</v>
      </c>
      <c r="P50" s="15" t="s">
        <v>118</v>
      </c>
      <c r="Q50" s="15" t="s">
        <v>143</v>
      </c>
      <c r="R50" s="15" t="s">
        <v>183</v>
      </c>
      <c r="S50" s="19" t="s">
        <v>221</v>
      </c>
      <c r="T50" s="53" t="s">
        <v>181</v>
      </c>
      <c r="U50" s="16" t="s">
        <v>34</v>
      </c>
      <c r="V50" s="15" t="s">
        <v>116</v>
      </c>
      <c r="W50" s="33" t="s">
        <v>310</v>
      </c>
    </row>
    <row r="51" spans="1:23" x14ac:dyDescent="0.25">
      <c r="A51" s="15">
        <v>10427</v>
      </c>
      <c r="B51" s="15" t="s">
        <v>50</v>
      </c>
      <c r="C51" s="15" t="s">
        <v>115</v>
      </c>
      <c r="D51" s="15" t="s">
        <v>116</v>
      </c>
      <c r="E51" s="15" t="s">
        <v>46</v>
      </c>
      <c r="F51" s="15" t="s">
        <v>28</v>
      </c>
      <c r="G51" s="14">
        <v>99108007040000</v>
      </c>
      <c r="H51" s="15" t="s">
        <v>119</v>
      </c>
      <c r="I51" s="15" t="s">
        <v>180</v>
      </c>
      <c r="J51" s="15" t="s">
        <v>28</v>
      </c>
      <c r="K51" s="15" t="s">
        <v>33</v>
      </c>
      <c r="L51" s="15" t="s">
        <v>290</v>
      </c>
      <c r="M51" s="14">
        <v>13</v>
      </c>
      <c r="N51" s="15" t="s">
        <v>289</v>
      </c>
      <c r="O51" s="15" t="s">
        <v>24</v>
      </c>
      <c r="P51" s="15" t="s">
        <v>118</v>
      </c>
      <c r="Q51" s="15" t="s">
        <v>143</v>
      </c>
      <c r="R51" s="15" t="s">
        <v>183</v>
      </c>
      <c r="S51" s="19" t="s">
        <v>226</v>
      </c>
      <c r="T51" s="53" t="s">
        <v>181</v>
      </c>
      <c r="U51" s="16" t="s">
        <v>34</v>
      </c>
      <c r="V51" s="15" t="s">
        <v>116</v>
      </c>
      <c r="W51" s="45" t="s">
        <v>311</v>
      </c>
    </row>
    <row r="52" spans="1:23" x14ac:dyDescent="0.25">
      <c r="A52" s="15">
        <v>10124</v>
      </c>
      <c r="B52" s="15" t="s">
        <v>43</v>
      </c>
      <c r="C52" s="15" t="s">
        <v>44</v>
      </c>
      <c r="D52" s="15" t="s">
        <v>45</v>
      </c>
      <c r="E52" s="15" t="s">
        <v>46</v>
      </c>
      <c r="F52" s="15" t="s">
        <v>36</v>
      </c>
      <c r="G52" s="14">
        <v>99115003012000</v>
      </c>
      <c r="H52" s="15" t="s">
        <v>47</v>
      </c>
      <c r="I52" s="15" t="s">
        <v>148</v>
      </c>
      <c r="J52" s="15" t="s">
        <v>36</v>
      </c>
      <c r="K52" s="15" t="s">
        <v>59</v>
      </c>
      <c r="L52" s="15" t="s">
        <v>47</v>
      </c>
      <c r="M52" s="14">
        <v>10</v>
      </c>
      <c r="N52" s="15" t="s">
        <v>291</v>
      </c>
      <c r="O52" s="15" t="s">
        <v>20</v>
      </c>
      <c r="P52" s="15" t="s">
        <v>48</v>
      </c>
      <c r="Q52" s="15" t="s">
        <v>141</v>
      </c>
      <c r="R52" s="20" t="s">
        <v>141</v>
      </c>
      <c r="S52" s="21">
        <v>45657</v>
      </c>
      <c r="T52" s="53" t="s">
        <v>208</v>
      </c>
      <c r="U52" s="16"/>
      <c r="V52" s="15" t="s">
        <v>292</v>
      </c>
      <c r="W52" s="33" t="s">
        <v>312</v>
      </c>
    </row>
    <row r="53" spans="1:23" x14ac:dyDescent="0.25">
      <c r="A53" s="15">
        <v>10124</v>
      </c>
      <c r="B53" s="15" t="s">
        <v>43</v>
      </c>
      <c r="C53" s="15" t="s">
        <v>44</v>
      </c>
      <c r="D53" s="15" t="s">
        <v>45</v>
      </c>
      <c r="E53" s="15" t="s">
        <v>46</v>
      </c>
      <c r="F53" s="15" t="s">
        <v>36</v>
      </c>
      <c r="G53" s="14">
        <v>99115005070000</v>
      </c>
      <c r="H53" s="15" t="s">
        <v>293</v>
      </c>
      <c r="I53" s="15" t="s">
        <v>149</v>
      </c>
      <c r="J53" s="15" t="s">
        <v>36</v>
      </c>
      <c r="K53" s="15" t="s">
        <v>186</v>
      </c>
      <c r="L53" s="15" t="s">
        <v>294</v>
      </c>
      <c r="M53" s="14">
        <v>10</v>
      </c>
      <c r="N53" s="15" t="s">
        <v>291</v>
      </c>
      <c r="O53" s="15" t="s">
        <v>20</v>
      </c>
      <c r="P53" s="15" t="s">
        <v>48</v>
      </c>
      <c r="Q53" s="15" t="s">
        <v>141</v>
      </c>
      <c r="R53" s="20" t="s">
        <v>141</v>
      </c>
      <c r="S53" s="21">
        <v>45657</v>
      </c>
      <c r="T53" s="53" t="s">
        <v>187</v>
      </c>
      <c r="U53" s="16" t="s">
        <v>34</v>
      </c>
      <c r="V53" s="15" t="s">
        <v>295</v>
      </c>
      <c r="W53" s="45" t="s">
        <v>313</v>
      </c>
    </row>
    <row r="54" spans="1:23" x14ac:dyDescent="0.25">
      <c r="A54" s="15">
        <v>10124</v>
      </c>
      <c r="B54" s="15" t="s">
        <v>43</v>
      </c>
      <c r="C54" s="15" t="s">
        <v>44</v>
      </c>
      <c r="D54" s="15" t="s">
        <v>45</v>
      </c>
      <c r="E54" s="15" t="s">
        <v>46</v>
      </c>
      <c r="F54" s="15" t="s">
        <v>36</v>
      </c>
      <c r="G54" s="14">
        <v>99115005104001</v>
      </c>
      <c r="H54" s="15" t="s">
        <v>49</v>
      </c>
      <c r="I54" s="15" t="s">
        <v>150</v>
      </c>
      <c r="J54" s="15" t="s">
        <v>36</v>
      </c>
      <c r="K54" s="15" t="s">
        <v>59</v>
      </c>
      <c r="L54" s="15" t="s">
        <v>236</v>
      </c>
      <c r="M54" s="14">
        <v>10</v>
      </c>
      <c r="N54" s="15" t="s">
        <v>291</v>
      </c>
      <c r="O54" s="15" t="s">
        <v>20</v>
      </c>
      <c r="P54" s="15" t="s">
        <v>48</v>
      </c>
      <c r="Q54" s="15" t="s">
        <v>141</v>
      </c>
      <c r="R54" s="20" t="s">
        <v>141</v>
      </c>
      <c r="S54" s="21">
        <v>45657</v>
      </c>
      <c r="T54" s="53" t="s">
        <v>208</v>
      </c>
      <c r="U54" s="16"/>
      <c r="V54" s="15" t="s">
        <v>292</v>
      </c>
      <c r="W54" s="45" t="s">
        <v>314</v>
      </c>
    </row>
    <row r="55" spans="1:23" x14ac:dyDescent="0.25">
      <c r="A55" s="15">
        <v>10559</v>
      </c>
      <c r="B55" s="15" t="s">
        <v>120</v>
      </c>
      <c r="C55" s="15" t="s">
        <v>121</v>
      </c>
      <c r="D55" s="15" t="s">
        <v>126</v>
      </c>
      <c r="E55" s="15" t="s">
        <v>46</v>
      </c>
      <c r="F55" s="15" t="s">
        <v>36</v>
      </c>
      <c r="G55" s="14">
        <v>99115009001000</v>
      </c>
      <c r="H55" s="15" t="s">
        <v>127</v>
      </c>
      <c r="I55" s="15" t="s">
        <v>172</v>
      </c>
      <c r="J55" s="15" t="s">
        <v>36</v>
      </c>
      <c r="K55" s="15" t="s">
        <v>59</v>
      </c>
      <c r="L55" s="15" t="s">
        <v>236</v>
      </c>
      <c r="M55" s="14">
        <v>2</v>
      </c>
      <c r="N55" s="15" t="s">
        <v>173</v>
      </c>
      <c r="O55" s="15" t="s">
        <v>20</v>
      </c>
      <c r="P55" s="15" t="s">
        <v>124</v>
      </c>
      <c r="Q55" s="15" t="s">
        <v>143</v>
      </c>
      <c r="R55" s="15" t="s">
        <v>183</v>
      </c>
      <c r="S55" s="19" t="s">
        <v>296</v>
      </c>
      <c r="T55" s="53" t="s">
        <v>207</v>
      </c>
      <c r="U55" s="16" t="s">
        <v>34</v>
      </c>
      <c r="V55" s="15" t="s">
        <v>297</v>
      </c>
      <c r="W55" s="45" t="s">
        <v>315</v>
      </c>
    </row>
    <row r="56" spans="1:23" x14ac:dyDescent="0.25">
      <c r="A56" s="15">
        <v>10069</v>
      </c>
      <c r="B56" s="15" t="s">
        <v>25</v>
      </c>
      <c r="C56" s="15" t="s">
        <v>26</v>
      </c>
      <c r="D56" s="15" t="s">
        <v>27</v>
      </c>
      <c r="E56" s="15" t="s">
        <v>17</v>
      </c>
      <c r="F56" s="15" t="s">
        <v>32</v>
      </c>
      <c r="G56" s="14">
        <v>99132021019000</v>
      </c>
      <c r="H56" s="15" t="s">
        <v>39</v>
      </c>
      <c r="I56" s="15" t="s">
        <v>145</v>
      </c>
      <c r="J56" s="15" t="s">
        <v>32</v>
      </c>
      <c r="K56" s="15" t="s">
        <v>40</v>
      </c>
      <c r="L56" s="15" t="s">
        <v>39</v>
      </c>
      <c r="M56" s="14">
        <v>18</v>
      </c>
      <c r="N56" s="15" t="s">
        <v>142</v>
      </c>
      <c r="O56" s="15" t="s">
        <v>20</v>
      </c>
      <c r="P56" s="15" t="s">
        <v>30</v>
      </c>
      <c r="Q56" s="15" t="s">
        <v>143</v>
      </c>
      <c r="R56" s="20" t="s">
        <v>188</v>
      </c>
      <c r="S56" s="19" t="s">
        <v>189</v>
      </c>
      <c r="T56" s="53" t="s">
        <v>102</v>
      </c>
      <c r="U56" s="16" t="s">
        <v>196</v>
      </c>
      <c r="V56" s="15"/>
      <c r="W56" s="15" t="s">
        <v>220</v>
      </c>
    </row>
    <row r="59" spans="1:23" x14ac:dyDescent="0.25">
      <c r="L59" s="11"/>
      <c r="M59" s="11"/>
    </row>
    <row r="60" spans="1:23" x14ac:dyDescent="0.25">
      <c r="L60" s="11"/>
      <c r="M60" s="11"/>
    </row>
    <row r="61" spans="1:23" x14ac:dyDescent="0.25">
      <c r="L61" s="11"/>
      <c r="M61" s="11"/>
    </row>
    <row r="62" spans="1:23" x14ac:dyDescent="0.25">
      <c r="L62" s="11"/>
      <c r="M62" s="11"/>
    </row>
  </sheetData>
  <mergeCells count="1">
    <mergeCell ref="A1:W1"/>
  </mergeCells>
  <hyperlinks>
    <hyperlink ref="W15" r:id="rId1" display="https://formular.support.115.de/by-stmwi/feedback/online-proc-noft?lang=de&amp;issueType=Pfandleihgewerbe&amp;issue=99050021005000&amp;region=090000000000" xr:uid="{8F51223E-AE7B-488D-967A-56E83B1337CC}"/>
    <hyperlink ref="W29" r:id="rId2" display="https://formular.support.115.de/by-stmwi/feedback/online-proc-noft?lang=de&amp;issueType=Waren_ohne_Reisegewerbekarte&amp;issue=99050105001000&amp;region=090000000000" xr:uid="{F2EF7EC8-0107-4745-8D4C-EF19AE4C91D4}"/>
    <hyperlink ref="W28" r:id="rId3" display="https://formular.support.115.de/by-stmwi/feedback/online-proc-noft?lang=de&amp;issueType=Gewerbebetrieb_Stellvertretung&amp;issue=99050079056000&amp;region=090000000000" xr:uid="{FD2322D9-EB47-436E-B087-F44A1B588778}"/>
    <hyperlink ref="W19" r:id="rId4" display="https://formular.support.115.de/by-stmwi/feedback/online-proc-noft?lang=de&amp;issueType=Spielgeraete&amp;issue=99050027005000&amp;region=090000000000" xr:uid="{5F49BA3C-FE2C-4975-8613-79936AC3E33F}"/>
    <hyperlink ref="W41" r:id="rId5" display="https://formular.support.115.de/by-stmwi/feedback/online-proc-noft?lang=de&amp;issueType=Grenzüberschreitende_Dienstleistungen&amp;issue=99058021012000&amp;region=090000000000" xr:uid="{5CAC27BE-FD73-460A-8743-90D6F019EF1F}"/>
    <hyperlink ref="W18" r:id="rId6" display="https://formular.support.115.de/by-stmwi/feedback/online-proc-noft?lang=de&amp;issueType=Sachverstaendige&amp;issue=99050024108000&amp;region=090000000000" xr:uid="{3604D941-A7BB-430E-A846-77D2B7940607}"/>
    <hyperlink ref="W27" r:id="rId7" display="https://formular.support.115.de/by-stmwi/feedback/online-proc-noft?lang=de&amp;issueType=Betriebsfortfuehrung&amp;issue=99050078056000&amp;region=090000000000" xr:uid="{EA1754C1-29CF-4044-B338-158509CEC485}"/>
    <hyperlink ref="W10" r:id="rId8" display="https://formular.support.115.de/by-stmwi/feedback/online-proc-noft?lang=de&amp;issueType=Bewachungsgewerbe&amp;issue=99050004005000&amp;region=090000000000" xr:uid="{CC0097A4-72AC-4615-B333-D80BE1ABAE66}"/>
    <hyperlink ref="W44" r:id="rId9" display="https://formular.support.115.de/by-stmwk/feedback/online-proc-noft?lang=de&amp;issueType=Studienplatz&amp;issue=99061023221000&amp;region=090000000000" xr:uid="{9F80F062-8AC6-4941-A573-741BA23E0757}"/>
    <hyperlink ref="W45" r:id="rId10" display="https://formular.support.115.de/by-stmgp/feedback/online-proc-noft?lang=de&amp;issueType=Studienplatz_Medizin&amp;issue=99061023221001&amp;region=090000000000" xr:uid="{344B78E8-D8D0-48C3-9B17-EA50E7CF1D50}"/>
    <hyperlink ref="W20" r:id="rId11" display="https://formular.support.115.de/by-stmwi/feedback/online-proc-noft?lang=de&amp;issueType=Versicherungsberater&amp;issue=99050034001000&amp;region=090000000000" xr:uid="{D9B6C758-14C0-4BF0-97E6-38254589DCDC}"/>
    <hyperlink ref="W24" r:id="rId12" display="https://formular.support.115.de/by-stmwi/feedback/online-proc-noft?lang=de&amp;issueType=Schaustellung_Personen&amp;issue=99050053001000&amp;region=090000000000" xr:uid="{62CBEB7F-B434-43D1-9D74-A04F9B315FFC}"/>
    <hyperlink ref="W17" r:id="rId13" display="https://formular.support.115.de/by-stmwi/feedback/online-proc-noft?lang=de&amp;issueType=Reisegewerbe&amp;issue=99050023169000&amp;region=090000000000" xr:uid="{A68DE72D-6767-4CD3-8E42-4E564F7FDB42}"/>
    <hyperlink ref="W6" r:id="rId14" display="https://formular.support.115.de/by-stmelf/feedback/online-proc-noft?lang=de&amp;issueType=Gaststaettenerlaubnis&amp;issue=99025002005000&amp;region=090000000000" xr:uid="{CF02BE6C-C561-4677-BE59-A75E7C81EDBB}"/>
    <hyperlink ref="W7" r:id="rId15" display="https://formular.support.115.de/by-stmi/feedback/online-proc-noft?lang=de&amp;issueType=Geburtsurkunde&amp;issue=99027002012000&amp;region=090000000000" xr:uid="{9B0FFD3D-BC35-4437-993C-809F7472928B}"/>
    <hyperlink ref="W22" r:id="rId16" display="https://formular.support.115.de/by-stmwi/feedback/online-proc-noft?lang=de&amp;issueType=Versteigerer&amp;issue=99050036005000&amp;region=090000000000" xr:uid="{466D9818-D4DA-43C6-AA0D-52FEC0F2DC4E}"/>
    <hyperlink ref="W23" r:id="rId17" display="https://formular.support.115.de/by-stmwi/feedback/online-proc-noft?lang=de&amp;issueType=Wanderlager&amp;issue=99050042169000&amp;region=090000000000" xr:uid="{6029BDFC-BC36-44B6-AC4F-1015C7761A1F}"/>
    <hyperlink ref="W26" r:id="rId18" display="https://formular.support.115.de/by-stmwi/feedback/online-proc-noft?lang=de&amp;issueType=Versteigerer&amp;issue=99050058108000&amp;region=090000000000" xr:uid="{5F7150E2-7AAF-490D-BBFD-054ABB112C1D}"/>
    <hyperlink ref="W30" r:id="rId19" display="https://formular.support.115.de/by-stmwi/feedback/online-proc-noft?lang=de&amp;issueType=Finanzanlagen&amp;issue=99050109001000&amp;region=090000000000" xr:uid="{447B4BF1-8A65-4478-BCDE-ED0502171705}"/>
    <hyperlink ref="W31" r:id="rId20" display="https://formular.support.115.de/by-stmwi/feedback/online-proc-noft?lang=de&amp;issueType=Immobiliendarlehen&amp;issue=99050110001000&amp;region=090000000000" xr:uid="{5419A945-16E4-46BF-97C4-1E04990362DB}"/>
    <hyperlink ref="W9" r:id="rId21" display="https://formular.support.115.de/by-stmwi/feedback/online-proc-noft?lang=de&amp;issueType=Unternehmensanmeldung&amp;issue=99050001005000&amp;region=090000000000" xr:uid="{071BAD9C-2F0D-406D-A77B-E1580FF56754}"/>
    <hyperlink ref="W11" r:id="rId22" display="https://formular.support.115.de/by-stmwi/feedback/online-proc-noft?lang=de&amp;issueType=Gewerbemeldung&amp;issue=99050012070000&amp;region=090000000000" xr:uid="{E09F1271-0AA2-4730-8B59-ACC4A47780C2}"/>
    <hyperlink ref="W33" r:id="rId23" display="https://formular.support.115.de/by-stmwi/feedback/online-proc-noft?lang=de&amp;issueType=Handwerk&amp;issue=99058003001000&amp;region=090000000000" xr:uid="{C92ACB8B-47ED-446B-AAFB-209106D5912C}"/>
    <hyperlink ref="W55" r:id="rId24" display="https://formular.support.115.de/by-stmi/feedback/online-proc-noft?lang=de&amp;issueType=Meldebescheinigung&amp;issue=99115009001000&amp;region=090000000000" xr:uid="{7D90AAE4-FA7C-4262-885B-41F3966BBF1C}"/>
    <hyperlink ref="W52" r:id="rId25" display="https://formular.support.115.de/by-stmi/feedback/online-proc-noft?lang=de&amp;issueType=Wohnsitzanmeldung&amp;issue=99115003012000&amp;region=090000000000" xr:uid="{5FFE4FDF-4DCD-42FC-81B4-F3AFDAFA84DD}"/>
    <hyperlink ref="W50" r:id="rId26" display="https://formular.support.115.de/by-stmuv/feedback/online-proc-noft?lang=de&amp;issueType=Umweltplakette&amp;issue=99108007013000&amp;region=090000000000" xr:uid="{5F497881-6E9A-4979-8776-08E95DB24666}"/>
    <hyperlink ref="W8" r:id="rId27" display="https://formular.support.115.de/by-stmi/feedback/online-proc-noft?lang=de&amp;issueType=Geburtsurkunde&amp;issue=99027002012002&amp;region=090000000000" xr:uid="{0FC4FB16-AE58-4E3E-9F90-5496F27CBA9E}"/>
    <hyperlink ref="W12" r:id="rId28" display="https://formular.support.115.de/by-stmwi/feedback/online-proc-noft?lang=de&amp;issueType=Gewerbemeldung&amp;issue=99050012071000&amp;region=090000000000" xr:uid="{2444EBE1-FC17-4A6F-8609-0EC5E97C309A}"/>
    <hyperlink ref="W13" r:id="rId29" display="https://formular.support.115.de/by-stmwi/feedback/online-proc-noft?lang=de&amp;issueType=Gewerbemeldung&amp;issue=99050012104000&amp;region=090000000000" xr:uid="{B0641288-637E-4B48-AA79-38A98F8DE2C9}"/>
    <hyperlink ref="W14" r:id="rId30" display="https://formular.support.115.de/by-stmwi/feedback/online-proc-noft?lang=de&amp;issueType=Gewerbemeldung&amp;issue=99050012186000&amp;region=090000000000" xr:uid="{104F8BDC-A1A8-4405-A770-0634AC682F56}"/>
    <hyperlink ref="W21" r:id="rId31" display="https://formular.support.115.de/by-stmwi/feedback/online-proc-noft?lang=de&amp;issueType=Versicherungsberater&amp;issue=99050035001000&amp;region=090000000000" xr:uid="{BBF64805-5E78-43F6-851D-6E31B953CC58}"/>
    <hyperlink ref="W34" r:id="rId32" display="https://formular.support.115.de/by-stmwi/feedback/online-proc-noft?lang=de&amp;issueType=Handwerk&amp;issue=99058007060000&amp;region=090000000000" xr:uid="{54C4CD0B-CEFA-44A5-9EC1-7FEAE142FED9}"/>
    <hyperlink ref="W35" r:id="rId33" display="https://formular.support.115.de/by-stmwi/feedback/online-proc-noft?lang=de&amp;issueType=Handwerk&amp;issue=99058007060008&amp;region=090000000000" xr:uid="{3F02DF5B-7B0E-4DB9-989B-9DD59B81D6D6}"/>
    <hyperlink ref="W36" r:id="rId34" display="https://formular.support.115.de/by-stmwi/feedback/online-proc-noft?lang=de&amp;issueType=Handwerk&amp;issue=99058007060009&amp;region=090000000000" xr:uid="{A54C8845-71DA-4E96-9018-82309FD1844E}"/>
    <hyperlink ref="W37" r:id="rId35" display="https://formular.support.115.de/by-stmwi/feedback/online-proc-noft?lang=de&amp;issueType=Handwerk&amp;issue=99058007060011&amp;region=090000000000" xr:uid="{B7832082-E05D-4F9C-9AA7-CAB4DAE7C470}"/>
    <hyperlink ref="W38" r:id="rId36" display="https://formular.support.115.de/by-stmwi/feedback/online-proc-noft?lang=de&amp;issueType=Handwerk&amp;issue=99058007060012&amp;region=090000000000" xr:uid="{30A36D22-908B-4694-ADEA-AF63FF71110F}"/>
    <hyperlink ref="W39" r:id="rId37" display="https://formular.support.115.de/by-stmwi/feedback/online-proc-noft?lang=de&amp;issueType=Handwerk&amp;issue=99058017060000&amp;region=090000000000" xr:uid="{6A08F63C-79D9-4B34-B72F-7D487F9C749B}"/>
    <hyperlink ref="W42" r:id="rId38" display="https://formular.support.115.de/by-stmwi/feedback/online-proc-noft?lang=de&amp;issueType=Handwerk&amp;issue=99058023001000&amp;region=090000000000" xr:uid="{C8E2AA5D-EBCF-4010-97C0-FB8A64002DB8}"/>
    <hyperlink ref="W51" r:id="rId39" display="https://formular.support.115.de/by-stmuv/feedback/online-proc-noft?lang=de&amp;issueType=Umweltplakette&amp;issue=99108007040000&amp;region=090000000000" xr:uid="{22AC3908-8AF7-45EB-A619-3B14E70E09A0}"/>
    <hyperlink ref="W53" r:id="rId40" display="https://formular.support.115.de/by-stmi/feedback/online-proc-noft?lang=de&amp;issueType=Wohnsitzabmeldung_Ausland&amp;issue=99115005070000&amp;region=090000000000" xr:uid="{D5670EFB-C023-4748-9614-B249BB4B3D02}"/>
    <hyperlink ref="W54" r:id="rId41" display="https://formular.support.115.de/by-stmi/feedback/online-proc-noft?lang=de&amp;issueType=Wohnsitzanmeldung&amp;issue=99115005104001&amp;region=090000000000" xr:uid="{8B8F117E-40CC-4B21-A555-3AFDABDB9DB6}"/>
    <hyperlink ref="W46" r:id="rId42" display="https://formular.support.115.de/by-stmfh/feedback/online-proc-noft?lang=de&amp;issueType=Einkommensteuer&amp;issue=99102008002000&amp;region=090000000000" xr:uid="{75E94734-A6A9-4594-8F0E-358529798101}"/>
    <hyperlink ref="W47" r:id="rId43" display="https://formular.support.115.de/by-stmfh/feedback/online-proc-noft?lang=de&amp;issueType=Koerperschaftsteuer&amp;issue=99102014002000&amp;region=090000000000" xr:uid="{3F7BB5F2-9DAE-4D2B-BEE0-B8EFC8BCC217}"/>
    <hyperlink ref="W48" r:id="rId44" display="https://formular.support.115.de/by-stmfh/feedback/online-proc-noft?lang=de&amp;issueType=Steuerliche_Abmeldung&amp;issue=99102018120000&amp;region=090000000000" xr:uid="{E44A464E-A575-443A-8993-826456FA5558}"/>
  </hyperlinks>
  <pageMargins left="0.75" right="0.75" top="1" bottom="1" header="0.5" footer="0.5"/>
  <pageSetup paperSize="9" orientation="portrait" r:id="rId45"/>
  <tableParts count="1">
    <tablePart r:id="rId4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9862A-42AE-4BF1-8177-756F484BFF2E}">
  <dimension ref="A1:B13"/>
  <sheetViews>
    <sheetView workbookViewId="0">
      <selection activeCell="A33" sqref="A33"/>
    </sheetView>
  </sheetViews>
  <sheetFormatPr baseColWidth="10" defaultRowHeight="15" x14ac:dyDescent="0.25"/>
  <cols>
    <col min="1" max="1" width="57.85546875" customWidth="1"/>
  </cols>
  <sheetData>
    <row r="1" spans="1:2" ht="21" customHeight="1" x14ac:dyDescent="0.25">
      <c r="A1" s="81" t="s">
        <v>205</v>
      </c>
      <c r="B1" s="82"/>
    </row>
    <row r="2" spans="1:2" ht="25.15" customHeight="1" x14ac:dyDescent="0.25">
      <c r="A2" s="83"/>
      <c r="B2" s="84"/>
    </row>
    <row r="3" spans="1:2" x14ac:dyDescent="0.25">
      <c r="A3" s="6" t="s">
        <v>190</v>
      </c>
      <c r="B3" s="7">
        <f>COUNTA('SDG2-relevante Leikas'!A3:A56)</f>
        <v>54</v>
      </c>
    </row>
    <row r="4" spans="1:2" x14ac:dyDescent="0.25">
      <c r="A4" s="4" t="s">
        <v>193</v>
      </c>
      <c r="B4" s="1">
        <f>COUNTIFS('SDG2-relevante Leikas'!R:R,"keine Umsetzung")</f>
        <v>15</v>
      </c>
    </row>
    <row r="5" spans="1:2" x14ac:dyDescent="0.25">
      <c r="A5" s="4" t="s">
        <v>204</v>
      </c>
      <c r="B5" s="1">
        <f>SUM(COUNTIFS('SDG2-relevante Leikas'!R:R,"EfA-Nachnutzung geplant"),COUNTIFS('SDG2-relevante Leikas'!R:R,"EfA Abgeschlossen"))</f>
        <v>5</v>
      </c>
    </row>
    <row r="6" spans="1:2" ht="20.25" customHeight="1" x14ac:dyDescent="0.25">
      <c r="A6" s="2" t="s">
        <v>197</v>
      </c>
      <c r="B6" s="3">
        <f>B3-B4-B5</f>
        <v>34</v>
      </c>
    </row>
    <row r="9" spans="1:2" ht="20.25" customHeight="1" x14ac:dyDescent="0.25">
      <c r="A9" s="81" t="s">
        <v>206</v>
      </c>
      <c r="B9" s="85"/>
    </row>
    <row r="10" spans="1:2" ht="24.4" customHeight="1" x14ac:dyDescent="0.25">
      <c r="A10" s="86"/>
      <c r="B10" s="87"/>
    </row>
    <row r="11" spans="1:2" x14ac:dyDescent="0.25">
      <c r="A11" s="6" t="s">
        <v>190</v>
      </c>
      <c r="B11" s="7">
        <f>B3</f>
        <v>54</v>
      </c>
    </row>
    <row r="12" spans="1:2" x14ac:dyDescent="0.25">
      <c r="A12" s="4" t="s">
        <v>215</v>
      </c>
      <c r="B12" s="1">
        <f>COUNTIFS('SDG2-relevante Leikas'!U:U,"nicht relevant")</f>
        <v>28</v>
      </c>
    </row>
    <row r="13" spans="1:2" ht="27" customHeight="1" x14ac:dyDescent="0.25">
      <c r="A13" s="2" t="s">
        <v>198</v>
      </c>
      <c r="B13" s="3">
        <f>B11-B12</f>
        <v>26</v>
      </c>
    </row>
  </sheetData>
  <mergeCells count="2">
    <mergeCell ref="A1:B2"/>
    <mergeCell ref="A9:B1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Information</vt:lpstr>
      <vt:lpstr>Services mit Feedback</vt:lpstr>
      <vt:lpstr>SDG2-relevante Leikas</vt:lpstr>
      <vt:lpstr>Überblick SDG2-rel. Leistungen</vt:lpstr>
    </vt:vector>
  </TitlesOfParts>
  <Company>Bayerisches Staatsministerium fuer Digitales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Döring, Stefan (StMD)</dc:creator>
  <cp:lastModifiedBy>Silke Fleischmann</cp:lastModifiedBy>
  <dcterms:created xsi:type="dcterms:W3CDTF">2023-06-23T12:25:18Z</dcterms:created>
  <dcterms:modified xsi:type="dcterms:W3CDTF">2025-01-02T10:45:39Z</dcterms:modified>
</cp:coreProperties>
</file>