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T:\005_Korrespondenz\Bundesweite Übersicht KdU 2024 nach § 45a SGB XII_Frist22September\"/>
    </mc:Choice>
  </mc:AlternateContent>
  <bookViews>
    <workbookView xWindow="0" yWindow="0" windowWidth="11610" windowHeight="6840" activeTab="15"/>
  </bookViews>
  <sheets>
    <sheet name="BW" sheetId="4" r:id="rId1"/>
    <sheet name="BY" sheetId="5" r:id="rId2"/>
    <sheet name="BE" sheetId="3" r:id="rId3"/>
    <sheet name="BB" sheetId="2" r:id="rId4"/>
    <sheet name="HH" sheetId="8" r:id="rId5"/>
    <sheet name="HB" sheetId="6" r:id="rId6"/>
    <sheet name="HE" sheetId="7" r:id="rId7"/>
    <sheet name="MV" sheetId="9" r:id="rId8"/>
    <sheet name="NI" sheetId="10" r:id="rId9"/>
    <sheet name="NW" sheetId="11" r:id="rId10"/>
    <sheet name="RP" sheetId="20" r:id="rId11"/>
    <sheet name="SL" sheetId="14" r:id="rId12"/>
    <sheet name="SN" sheetId="15" r:id="rId13"/>
    <sheet name="ST" sheetId="16" r:id="rId14"/>
    <sheet name="SH" sheetId="13" r:id="rId15"/>
    <sheet name="TH" sheetId="17" r:id="rId16"/>
  </sheets>
  <definedNames>
    <definedName name="BMASKeyIsInplace">FALSE</definedName>
  </definedNames>
  <calcPr calcId="162913"/>
</workbook>
</file>

<file path=xl/calcChain.xml><?xml version="1.0" encoding="utf-8"?>
<calcChain xmlns="http://schemas.openxmlformats.org/spreadsheetml/2006/main">
  <c r="F35" i="17" l="1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D15" i="17"/>
  <c r="F15" i="17" s="1"/>
  <c r="D14" i="17"/>
  <c r="F14" i="17" s="1"/>
  <c r="F13" i="17"/>
  <c r="D13" i="17"/>
  <c r="D12" i="17"/>
  <c r="F12" i="17" s="1"/>
  <c r="D11" i="17"/>
  <c r="F11" i="17" s="1"/>
  <c r="D10" i="17"/>
  <c r="F10" i="17" s="1"/>
  <c r="F9" i="17"/>
  <c r="F8" i="17"/>
  <c r="F7" i="17"/>
  <c r="F6" i="17"/>
  <c r="F5" i="17"/>
  <c r="F86" i="4" l="1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119" i="11" l="1"/>
  <c r="F118" i="11"/>
  <c r="F117" i="11"/>
  <c r="F116" i="11"/>
  <c r="F115" i="11"/>
  <c r="F114" i="11"/>
  <c r="F113" i="11"/>
  <c r="F112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3" i="11"/>
  <c r="F92" i="11"/>
  <c r="F91" i="11"/>
  <c r="F90" i="11"/>
  <c r="F89" i="11"/>
  <c r="F88" i="11"/>
  <c r="F86" i="11"/>
  <c r="F85" i="11"/>
  <c r="F84" i="11"/>
  <c r="F83" i="11"/>
  <c r="F82" i="11"/>
  <c r="F81" i="11"/>
  <c r="F80" i="11"/>
  <c r="F79" i="11"/>
  <c r="F77" i="11"/>
  <c r="F76" i="11"/>
  <c r="F75" i="11"/>
  <c r="F74" i="11"/>
  <c r="F73" i="11"/>
  <c r="F72" i="11"/>
  <c r="F71" i="11"/>
  <c r="F70" i="11"/>
  <c r="F69" i="11"/>
  <c r="F68" i="11"/>
  <c r="F66" i="11"/>
  <c r="F65" i="11"/>
  <c r="F64" i="11"/>
  <c r="F63" i="11"/>
  <c r="F62" i="11"/>
  <c r="F61" i="11"/>
  <c r="F60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8" i="11"/>
  <c r="F27" i="11"/>
  <c r="F26" i="11"/>
  <c r="F25" i="11"/>
  <c r="F24" i="11"/>
  <c r="F23" i="11"/>
  <c r="F22" i="11"/>
  <c r="F21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234" i="5" l="1"/>
  <c r="F233" i="5"/>
  <c r="F232" i="5"/>
  <c r="F231" i="5"/>
  <c r="F229" i="5"/>
  <c r="F228" i="5"/>
  <c r="F227" i="5"/>
  <c r="F226" i="5"/>
  <c r="F224" i="5"/>
  <c r="F223" i="5"/>
  <c r="F222" i="5"/>
  <c r="F221" i="5"/>
  <c r="F219" i="5"/>
  <c r="F218" i="5"/>
  <c r="F216" i="5"/>
  <c r="F215" i="5"/>
  <c r="F214" i="5"/>
  <c r="F212" i="5"/>
  <c r="F211" i="5"/>
  <c r="F210" i="5"/>
  <c r="F209" i="5"/>
  <c r="F208" i="5"/>
  <c r="F207" i="5"/>
  <c r="F205" i="5"/>
  <c r="F204" i="5"/>
  <c r="F203" i="5"/>
  <c r="F201" i="5"/>
  <c r="F200" i="5"/>
  <c r="F198" i="5"/>
  <c r="F197" i="5"/>
  <c r="F196" i="5"/>
  <c r="F195" i="5"/>
  <c r="F193" i="5"/>
  <c r="F192" i="5"/>
  <c r="F191" i="5"/>
  <c r="F190" i="5"/>
  <c r="F189" i="5"/>
  <c r="F187" i="5"/>
  <c r="F186" i="5"/>
  <c r="F185" i="5"/>
  <c r="F184" i="5"/>
  <c r="F182" i="5"/>
  <c r="F181" i="5"/>
  <c r="F180" i="5"/>
  <c r="F179" i="5"/>
  <c r="F178" i="5"/>
  <c r="F176" i="5"/>
  <c r="F175" i="5"/>
  <c r="F174" i="5"/>
  <c r="F172" i="5"/>
  <c r="F171" i="5"/>
  <c r="F170" i="5"/>
  <c r="F168" i="5"/>
  <c r="F167" i="5"/>
  <c r="F166" i="5"/>
  <c r="F165" i="5"/>
  <c r="F163" i="5"/>
  <c r="F162" i="5"/>
  <c r="F161" i="5"/>
  <c r="F159" i="5"/>
  <c r="F158" i="5"/>
  <c r="F156" i="5"/>
  <c r="F155" i="5"/>
  <c r="F154" i="5"/>
  <c r="F152" i="5"/>
  <c r="F151" i="5"/>
  <c r="F150" i="5"/>
  <c r="F149" i="5"/>
  <c r="F148" i="5"/>
  <c r="F147" i="5"/>
  <c r="F145" i="5"/>
  <c r="F144" i="5"/>
  <c r="F143" i="5"/>
  <c r="F142" i="5"/>
  <c r="F140" i="5"/>
  <c r="F139" i="5"/>
  <c r="F138" i="5"/>
  <c r="F137" i="5"/>
  <c r="F135" i="5"/>
  <c r="F134" i="5"/>
  <c r="F133" i="5"/>
  <c r="F131" i="5"/>
  <c r="F130" i="5"/>
  <c r="F128" i="5"/>
  <c r="F127" i="5"/>
  <c r="F126" i="5"/>
  <c r="F125" i="5"/>
  <c r="F124" i="5"/>
  <c r="F123" i="5"/>
  <c r="F121" i="5"/>
  <c r="F120" i="5"/>
  <c r="F118" i="5"/>
  <c r="F117" i="5"/>
  <c r="F115" i="5"/>
  <c r="F114" i="5"/>
  <c r="F112" i="5"/>
  <c r="F111" i="5"/>
  <c r="F110" i="5"/>
  <c r="F109" i="5"/>
  <c r="F108" i="5"/>
  <c r="F107" i="5"/>
  <c r="F106" i="5"/>
  <c r="F105" i="5"/>
  <c r="F103" i="5"/>
  <c r="F102" i="5"/>
  <c r="F100" i="5"/>
  <c r="F99" i="5"/>
  <c r="F97" i="5"/>
  <c r="F96" i="5"/>
  <c r="F94" i="5"/>
  <c r="F93" i="5"/>
  <c r="F92" i="5"/>
  <c r="F91" i="5"/>
  <c r="F89" i="5"/>
  <c r="F88" i="5"/>
  <c r="F86" i="5"/>
  <c r="F85" i="5"/>
  <c r="F84" i="5"/>
  <c r="F83" i="5"/>
  <c r="F81" i="5"/>
  <c r="F80" i="5"/>
  <c r="F78" i="5"/>
  <c r="F77" i="5"/>
  <c r="F75" i="5"/>
  <c r="F74" i="5"/>
  <c r="F73" i="5"/>
  <c r="F72" i="5"/>
  <c r="F71" i="5"/>
  <c r="F69" i="5"/>
  <c r="F68" i="5"/>
  <c r="F67" i="5"/>
  <c r="F65" i="5"/>
  <c r="F64" i="5"/>
  <c r="F63" i="5"/>
  <c r="F62" i="5"/>
  <c r="F60" i="5"/>
  <c r="F59" i="5"/>
  <c r="F57" i="5"/>
  <c r="F56" i="5"/>
  <c r="F54" i="5"/>
  <c r="F53" i="5"/>
  <c r="F51" i="5"/>
  <c r="F50" i="5"/>
  <c r="F48" i="5"/>
  <c r="F47" i="5"/>
  <c r="F45" i="5"/>
  <c r="F44" i="5"/>
  <c r="F43" i="5"/>
  <c r="F41" i="5"/>
  <c r="F40" i="5"/>
  <c r="F39" i="5"/>
  <c r="F37" i="5"/>
  <c r="F36" i="5"/>
  <c r="F35" i="5"/>
  <c r="F33" i="5"/>
  <c r="F32" i="5"/>
  <c r="F31" i="5"/>
  <c r="F30" i="5"/>
  <c r="F29" i="5"/>
  <c r="F27" i="5"/>
  <c r="F26" i="5"/>
  <c r="F24" i="5"/>
  <c r="F23" i="5"/>
  <c r="F22" i="5"/>
  <c r="F21" i="5"/>
  <c r="F19" i="5"/>
  <c r="F18" i="5"/>
  <c r="F17" i="5"/>
  <c r="F15" i="5"/>
  <c r="F14" i="5"/>
  <c r="F13" i="5"/>
  <c r="F12" i="5"/>
  <c r="F11" i="5"/>
  <c r="F10" i="5"/>
  <c r="F8" i="5"/>
  <c r="F7" i="5"/>
  <c r="F6" i="5"/>
  <c r="F31" i="2" l="1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5" i="14" l="1"/>
  <c r="F98" i="10" l="1"/>
  <c r="F97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6" i="10"/>
  <c r="F15" i="10"/>
  <c r="F14" i="10"/>
  <c r="F13" i="10"/>
  <c r="F12" i="10"/>
  <c r="F11" i="10"/>
  <c r="F10" i="10"/>
  <c r="F9" i="10"/>
  <c r="F8" i="10"/>
  <c r="F6" i="10"/>
  <c r="F5" i="10"/>
  <c r="F77" i="20" l="1"/>
  <c r="F76" i="20"/>
  <c r="F75" i="20"/>
  <c r="F74" i="20"/>
  <c r="F72" i="20"/>
  <c r="F71" i="20"/>
  <c r="F70" i="20"/>
  <c r="F69" i="20"/>
  <c r="F67" i="20"/>
  <c r="F65" i="20"/>
  <c r="F64" i="20"/>
  <c r="F63" i="20"/>
  <c r="F62" i="20"/>
  <c r="F61" i="20"/>
  <c r="F60" i="20"/>
  <c r="F59" i="20"/>
  <c r="F58" i="20"/>
  <c r="F57" i="20"/>
  <c r="F55" i="20"/>
  <c r="F54" i="20"/>
  <c r="F53" i="20"/>
  <c r="F52" i="20"/>
  <c r="F50" i="20"/>
  <c r="F49" i="20"/>
  <c r="F47" i="20"/>
  <c r="F46" i="20"/>
  <c r="F45" i="20"/>
  <c r="F44" i="20"/>
  <c r="F43" i="20"/>
  <c r="F42" i="20"/>
  <c r="F41" i="20"/>
  <c r="F40" i="20"/>
  <c r="F39" i="20"/>
  <c r="F38" i="20"/>
  <c r="F36" i="20"/>
  <c r="F35" i="20"/>
  <c r="F34" i="20"/>
  <c r="F32" i="20"/>
  <c r="F31" i="20"/>
  <c r="F30" i="20"/>
  <c r="F29" i="20"/>
  <c r="F28" i="20"/>
  <c r="F26" i="20"/>
  <c r="F25" i="20"/>
  <c r="F24" i="20"/>
  <c r="F22" i="20"/>
  <c r="F21" i="20"/>
  <c r="F20" i="20"/>
  <c r="F19" i="20"/>
  <c r="F17" i="20"/>
  <c r="F16" i="20"/>
  <c r="F15" i="20"/>
  <c r="F14" i="20"/>
  <c r="F13" i="20"/>
  <c r="F12" i="20"/>
  <c r="F11" i="20"/>
  <c r="F9" i="20"/>
  <c r="F8" i="20"/>
  <c r="F7" i="20"/>
  <c r="F6" i="20"/>
  <c r="F60" i="13" l="1"/>
  <c r="F59" i="13"/>
  <c r="F58" i="13"/>
  <c r="F56" i="13"/>
  <c r="F55" i="13"/>
  <c r="F54" i="13"/>
  <c r="F52" i="13"/>
  <c r="F51" i="13"/>
  <c r="F50" i="13"/>
  <c r="F49" i="13"/>
  <c r="F48" i="13"/>
  <c r="F46" i="13"/>
  <c r="F45" i="13"/>
  <c r="F44" i="13"/>
  <c r="F43" i="13"/>
  <c r="F42" i="13"/>
  <c r="F41" i="13"/>
  <c r="F39" i="13"/>
  <c r="F38" i="13"/>
  <c r="F37" i="13"/>
  <c r="F35" i="13"/>
  <c r="F34" i="13"/>
  <c r="F33" i="13"/>
  <c r="F31" i="13"/>
  <c r="F30" i="13"/>
  <c r="F29" i="13"/>
  <c r="F28" i="13"/>
  <c r="F26" i="13"/>
  <c r="F25" i="13"/>
  <c r="F24" i="13"/>
  <c r="F23" i="13"/>
  <c r="F21" i="13"/>
  <c r="F20" i="13"/>
  <c r="F19" i="13"/>
  <c r="F18" i="13"/>
  <c r="F17" i="13"/>
  <c r="F16" i="13"/>
  <c r="F15" i="13"/>
  <c r="F14" i="13"/>
  <c r="F13" i="13"/>
  <c r="F12" i="13"/>
  <c r="F10" i="13"/>
  <c r="F9" i="13"/>
  <c r="F8" i="13"/>
  <c r="F7" i="13"/>
  <c r="F6" i="13"/>
  <c r="F46" i="16" l="1"/>
  <c r="F45" i="16"/>
  <c r="F44" i="1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F9" i="16"/>
  <c r="F8" i="16"/>
  <c r="F7" i="16"/>
  <c r="F6" i="16"/>
  <c r="F5" i="16"/>
  <c r="F41" i="9" l="1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6" i="14" l="1"/>
  <c r="F7" i="14"/>
  <c r="F8" i="14"/>
  <c r="F9" i="14"/>
  <c r="F10" i="14"/>
  <c r="F5" i="8"/>
  <c r="F5" i="3"/>
</calcChain>
</file>

<file path=xl/comments1.xml><?xml version="1.0" encoding="utf-8"?>
<comments xmlns="http://schemas.openxmlformats.org/spreadsheetml/2006/main">
  <authors>
    <author>LSJV Mainz</author>
  </authors>
  <commentList>
    <comment ref="F48" authorId="0" shapeId="0">
      <text>
        <r>
          <rPr>
            <b/>
            <sz val="9"/>
            <color indexed="81"/>
            <rFont val="Segoe UI"/>
            <charset val="1"/>
          </rPr>
          <t>LSJV Mainz:</t>
        </r>
        <r>
          <rPr>
            <sz val="9"/>
            <color indexed="81"/>
            <rFont val="Segoe UI"/>
            <charset val="1"/>
          </rPr>
          <t xml:space="preserve">
Aufschlüsselung nach Mitteilung KV MZ-BIN vom 20.09.2023 nicht vollständig möglich.</t>
        </r>
      </text>
    </comment>
  </commentList>
</comments>
</file>

<file path=xl/sharedStrings.xml><?xml version="1.0" encoding="utf-8"?>
<sst xmlns="http://schemas.openxmlformats.org/spreadsheetml/2006/main" count="3485" uniqueCount="1435">
  <si>
    <t>Ammerland</t>
  </si>
  <si>
    <t>NI</t>
  </si>
  <si>
    <t>Aurich</t>
  </si>
  <si>
    <t>Braunschweig</t>
  </si>
  <si>
    <t>Celle</t>
  </si>
  <si>
    <t>Cloppenburg</t>
  </si>
  <si>
    <t>Cuxhaven</t>
  </si>
  <si>
    <t>Delmenhorst</t>
  </si>
  <si>
    <t>Diepholz</t>
  </si>
  <si>
    <t>Emden</t>
  </si>
  <si>
    <t>Emsland</t>
  </si>
  <si>
    <t>Friesland</t>
  </si>
  <si>
    <t>Gifhorn</t>
  </si>
  <si>
    <t>Goslar</t>
  </si>
  <si>
    <t>Göttingen</t>
  </si>
  <si>
    <t>Grafschaft Bentheim</t>
  </si>
  <si>
    <t>Hameln-Pyrmont</t>
  </si>
  <si>
    <t>Hannover Region</t>
  </si>
  <si>
    <t>Harburg</t>
  </si>
  <si>
    <t>Heidekreis</t>
  </si>
  <si>
    <t>Helmstedt</t>
  </si>
  <si>
    <t>Hildesheim</t>
  </si>
  <si>
    <t>Holzminden</t>
  </si>
  <si>
    <t>Leer</t>
  </si>
  <si>
    <t>Lüchow-Dannenberg</t>
  </si>
  <si>
    <t>Lüneburg</t>
  </si>
  <si>
    <t>Northeim</t>
  </si>
  <si>
    <t>Oldenburg, Stadt</t>
  </si>
  <si>
    <t>Osnabrück, Stadt</t>
  </si>
  <si>
    <t>Osterholz</t>
  </si>
  <si>
    <t>Peine</t>
  </si>
  <si>
    <t>Rotenburg (Wümme)</t>
  </si>
  <si>
    <t>Salzgitter</t>
  </si>
  <si>
    <t>Schaumburg</t>
  </si>
  <si>
    <t>Stade</t>
  </si>
  <si>
    <t>Uelzen</t>
  </si>
  <si>
    <t>Vechta</t>
  </si>
  <si>
    <t>Verden</t>
  </si>
  <si>
    <t>Wesermarsch</t>
  </si>
  <si>
    <t>Wilhelmshaven</t>
  </si>
  <si>
    <t>Wittmund</t>
  </si>
  <si>
    <t>Wolfenbüttel</t>
  </si>
  <si>
    <t>Wolfsburg</t>
  </si>
  <si>
    <t>Land</t>
  </si>
  <si>
    <t>Träger</t>
  </si>
  <si>
    <t>Weitere Unterteilung
beim Träger</t>
  </si>
  <si>
    <t>* Durchschnittliche angemessene tatsächliche Aufwendungen für die</t>
  </si>
  <si>
    <t>Warmmiete von Einpersonenhaushalten im angegebenen Gebiet</t>
  </si>
  <si>
    <t>Stadt Celle</t>
  </si>
  <si>
    <t>Flotwedel, Hambühren, Lachendorf, Wathlingen, Wietze, Winsen</t>
  </si>
  <si>
    <t>Bergen, Eschede, Faßberg, Lohheide, Südheide</t>
  </si>
  <si>
    <t>Nordkreis (Barßel, Bösel, 
Friesoythe, Saterland)</t>
  </si>
  <si>
    <t xml:space="preserve">Südkreis (Cappeln, Emstek, 
Essen, Garrel, Lastrup, Lindern, 
Löningen, Molbergen) </t>
  </si>
  <si>
    <t>Stadt Cloppenburg</t>
  </si>
  <si>
    <t>Landkreis Diepholz (übrige)</t>
  </si>
  <si>
    <t>Landkreis Emsland (übrige)</t>
  </si>
  <si>
    <t>Stadt Lingen</t>
  </si>
  <si>
    <t>Stadt Göttingen</t>
  </si>
  <si>
    <t>Bovenden, Rosdorf</t>
  </si>
  <si>
    <t>Hann. Münden, Staufenberg</t>
  </si>
  <si>
    <t>Adelebsen, Dransfeld, Friedland, Gleichen, Radolfshausen</t>
  </si>
  <si>
    <t>Duderstadt, Gieboldehausen</t>
  </si>
  <si>
    <t>Altkreis Osterode</t>
  </si>
  <si>
    <t>Barsinghausen</t>
  </si>
  <si>
    <t>Burgdorf</t>
  </si>
  <si>
    <t>Burgwedel</t>
  </si>
  <si>
    <t>Garbsen</t>
  </si>
  <si>
    <t>Gehrden</t>
  </si>
  <si>
    <t>Stadt Hannover</t>
  </si>
  <si>
    <t>Hemmingen</t>
  </si>
  <si>
    <t>Isernhagen</t>
  </si>
  <si>
    <t>Laatzen</t>
  </si>
  <si>
    <t>Langenhagen</t>
  </si>
  <si>
    <t>Lehrte</t>
  </si>
  <si>
    <t>Neustadt a. Rbge.</t>
  </si>
  <si>
    <t>Pattensen</t>
  </si>
  <si>
    <t>Ronnenberg</t>
  </si>
  <si>
    <t>Seelze</t>
  </si>
  <si>
    <t>Sehnde</t>
  </si>
  <si>
    <t>Springe</t>
  </si>
  <si>
    <t>Uetze</t>
  </si>
  <si>
    <t>Wedemark</t>
  </si>
  <si>
    <t>Wennigsen</t>
  </si>
  <si>
    <t>Wunstorf</t>
  </si>
  <si>
    <t>Landkreis Hildesheim (übrige, Region II und III)</t>
  </si>
  <si>
    <t>Stadt Hildesheim (Region I)</t>
  </si>
  <si>
    <t>Landkreis Lüneburg (übrige)</t>
  </si>
  <si>
    <t>Hansestadt Lüneburg</t>
  </si>
  <si>
    <t>Nienburg/Weser</t>
  </si>
  <si>
    <t>Landkreis Nienburg/Weser (übrige)</t>
  </si>
  <si>
    <t>Stadt Nienburg/Weser</t>
  </si>
  <si>
    <t>Oldenburg, Landkreis</t>
  </si>
  <si>
    <t>Osnabrück, Landkreis</t>
  </si>
  <si>
    <t>Grasberg, Worpswede, Hambergen</t>
  </si>
  <si>
    <t>Stadt Lohne
Stadt Vechta</t>
  </si>
  <si>
    <t>Gemeinde Bakum
Stadt Damme
Stadt Dinklage
Gemeinde Goldenstedt
Gemeinde Holdorf
Gemeinde Neuenkirchen-Vörden
Gemeinde Steinfeld
Gemeinde Visbek</t>
  </si>
  <si>
    <t>BY</t>
  </si>
  <si>
    <t>Aichach-Friedberg</t>
  </si>
  <si>
    <t>Affing, Aindling, Baar, Hollenbach, Inchenhofen, Kühbach, Petersdorf, Pöttmes, Rehling, Schiltberg,
Todtenweis</t>
  </si>
  <si>
    <t>Aichach, Dasing, Friedberg, Kissing, Mering</t>
  </si>
  <si>
    <t>übriger Landkreis</t>
  </si>
  <si>
    <t>Altötting</t>
  </si>
  <si>
    <t>Burghausen, Emmerting, Haiming, Mehring</t>
  </si>
  <si>
    <t>Amberg</t>
  </si>
  <si>
    <t>Amberg-Sulzbach</t>
  </si>
  <si>
    <t>Ansbach, LK</t>
  </si>
  <si>
    <t>Ansbach, Stadt</t>
  </si>
  <si>
    <t>Aschaffenburg, LK</t>
  </si>
  <si>
    <t>Aschaffenburg, Stadt</t>
  </si>
  <si>
    <t>Augsburg, LK</t>
  </si>
  <si>
    <t>Augsburg, Stadt</t>
  </si>
  <si>
    <t>Bad Kissingen</t>
  </si>
  <si>
    <t>Bad Tölz-Wolfratshausen</t>
  </si>
  <si>
    <t>Geretsried, Icking, Münsing, Wolfratshausen</t>
  </si>
  <si>
    <t>Bad Tölz, Eurasburg, Wackersberg, Egling, Greiling, Dietramszell, Reichersbeuern, Königsdorf, Sachsenkam</t>
  </si>
  <si>
    <t>Bamberg, LK</t>
  </si>
  <si>
    <t>Bamberg, Stadt</t>
  </si>
  <si>
    <t>Bayreuth, LK</t>
  </si>
  <si>
    <t>Bayreuth, Stadt</t>
  </si>
  <si>
    <t>Berchtesgadener Land</t>
  </si>
  <si>
    <t>Cham</t>
  </si>
  <si>
    <t>Coburg, LK</t>
  </si>
  <si>
    <t>Neustadt b. Coburg, Lautertal, Meeder, Bad Rodach, Rödental, Dörfles-Esbach</t>
  </si>
  <si>
    <t>Ahorn, Ebersdorf, Großheirath, Grub am Forst, Itzgrund, Niederfüllbach, Seßlach, Sonnefeld, Untersiemau, Weidhausen, Weitramsdorf</t>
  </si>
  <si>
    <t>Coburg, Stadt</t>
  </si>
  <si>
    <t>Dachau</t>
  </si>
  <si>
    <t>Dachau,
Karlsfeld</t>
  </si>
  <si>
    <t>Deggendorf</t>
  </si>
  <si>
    <t>Dillingen a.d.Donau</t>
  </si>
  <si>
    <t>Dingolfing-Landau</t>
  </si>
  <si>
    <t>Stadt Dingolfing</t>
  </si>
  <si>
    <t>Donau-Ries</t>
  </si>
  <si>
    <t>Donauwörth, Nördlingen</t>
  </si>
  <si>
    <t>Ebersberg</t>
  </si>
  <si>
    <t>Eichstätt</t>
  </si>
  <si>
    <t>Gaimersheim, Großmehring, Hepberg, Kösching, Lenting, Wettstetten</t>
  </si>
  <si>
    <t>Adelschlag, Böhmfeld, Buxheim, Dollnstein, Egweil, Eichstätt, Eitensheim, Hitzhofen, Mörnsheim, Nassenfels, Pollenfeld, Schernfeld, Titting, Walting, Wellheim</t>
  </si>
  <si>
    <t>Altmannstein, Beilngries, Denkendorf, Kinding, Kipfenberg, Mindelstetten, Oberdolling, Pförring, Stammham</t>
  </si>
  <si>
    <t>Erding</t>
  </si>
  <si>
    <t>Erding, Oberding, Ottenhofen, Finsing, Neuching, Moosinning</t>
  </si>
  <si>
    <t>Forstern, Pastetten, Wörth, Eitting, Berglern</t>
  </si>
  <si>
    <t>Langenpreising, Wartenberg, Fraunberg, Bockhorn, Walpertskirchen, Buch am Buchrain, Isen, Dorfen, Taufkirchen, Lengdorf</t>
  </si>
  <si>
    <t>St. Wolfgang, Hohenpolding, Kirchberg, Steinkirchen, 
Inning am Holz</t>
  </si>
  <si>
    <t>Erlangen</t>
  </si>
  <si>
    <t>Erlangen-Höchstadt</t>
  </si>
  <si>
    <t>Uttenreuth, Spardorf, Möhrendorf, Marloffstein, Kalchreuth, Herzogenaurach, Heroldsberg, Eckental, Buckenhof, Bubenreuth, Baiersdorf</t>
  </si>
  <si>
    <t>Forchheim</t>
  </si>
  <si>
    <t>Stadt Forchheim</t>
  </si>
  <si>
    <t>Freising</t>
  </si>
  <si>
    <t>Stadt Freising, Eching, Fahrenzhausen, Hallbergmoos, Neufahrn</t>
  </si>
  <si>
    <t>Allershausen, Au, Attenkirchen, Gammelsdorf, Hörgertshausen, Hohenkammer, Kirchdorf, Kranzberg, Mauern, Nandlstadt, Paunzhausen, Rudelzhausen, Wang, Wolfersdorf, Zolling</t>
  </si>
  <si>
    <t>Moosburg, Haag, Langenbach, Marzling</t>
  </si>
  <si>
    <t>Freyung-Grafenau</t>
  </si>
  <si>
    <t>Fürstenfeldbruck</t>
  </si>
  <si>
    <t>Germering, Olching, Fürstenfeldbruck, Puchheim, Eichenau, Emmering, Gröbenzell, Maisach</t>
  </si>
  <si>
    <t>Fürth, LK</t>
  </si>
  <si>
    <t>Cadolzburg, Langenzenn, Zirndorf</t>
  </si>
  <si>
    <t>Fürth, Stadt</t>
  </si>
  <si>
    <t>Garmisch-Partenkirchen</t>
  </si>
  <si>
    <t>Haßberge</t>
  </si>
  <si>
    <t>Haßfurt</t>
  </si>
  <si>
    <t>Hof, LK</t>
  </si>
  <si>
    <t>Bad Steben, Berg, Gerodsgrün, Issigau, Lichtenberg, Naila, Schauenstein, Schwarzenbach am Wald, Selbitz</t>
  </si>
  <si>
    <t>Helmbrechts, Münchberg, Sparneck, Stammbach, Weißdorf, Zell</t>
  </si>
  <si>
    <t>Döhlau, Feilitzsch, Gattendorf, Köditz, Konradsreuth, Leupoldsgrün, Oberkotzau, Töpen, Trogen, Regnitzlosau, Rehau, Schwarzenbach a.d. Saale</t>
  </si>
  <si>
    <t>Hof, Stadt</t>
  </si>
  <si>
    <t>Ingolstadt</t>
  </si>
  <si>
    <t>Kaufbeuren</t>
  </si>
  <si>
    <t>Kelheim</t>
  </si>
  <si>
    <t>Kempten (Allgäu)</t>
  </si>
  <si>
    <t>Kitzingen</t>
  </si>
  <si>
    <t>Stadt Kitzingen</t>
  </si>
  <si>
    <t>Kronach</t>
  </si>
  <si>
    <t>Kronach, Küps, Marktrodach,
VGem Mitwitz, Pressig, Stockheim, Weißenbrunn</t>
  </si>
  <si>
    <t>Ludwigsstadt, Nordhalben, Steinbach a. Wald, Steinwiesen, Tettau, VGem Teuschnitz, Wallenfels, Wilhelmsthal</t>
  </si>
  <si>
    <t>Kulmbach</t>
  </si>
  <si>
    <t>Stadt Kulmbach</t>
  </si>
  <si>
    <t>Landsberg am Lech</t>
  </si>
  <si>
    <t>Dießen, Eching, Eresing, Finning, Geltendorf, Greifenberg, Schondorf, Utting, Windach</t>
  </si>
  <si>
    <t>Landsberg, Kaufering</t>
  </si>
  <si>
    <t>Landshut, LK</t>
  </si>
  <si>
    <t>Landshut, Stadt</t>
  </si>
  <si>
    <t>Lichtenfels</t>
  </si>
  <si>
    <t>Lindau</t>
  </si>
  <si>
    <t>Bodolz, Hergensweiler, Lindau, Nonnenhorn, Sigmarszell, Wasserburg, Weißensberg</t>
  </si>
  <si>
    <t>Gestratz, Grünenbach, Heimenkirch, Hergatz, Lindenberg, Maierhöfen, Oberreute, Opfenbach, Röthenbach, Scheidegg, Stiefenhofen, Weiler-Simmerberg</t>
  </si>
  <si>
    <t>Main-Spessart</t>
  </si>
  <si>
    <t>Memmingen</t>
  </si>
  <si>
    <t>Miesbach</t>
  </si>
  <si>
    <t xml:space="preserve">Holzkirchen, Otterfing, Valley, Warngau, Weyarn, </t>
  </si>
  <si>
    <t>Bad Wiessee, Gmund, Kreuth, Rottach-Egern, Tegernsee, Waakirchen</t>
  </si>
  <si>
    <t>Bayrischzell, Fischbachau, Hausham, Irschenberg, Miesbach, Schliersee</t>
  </si>
  <si>
    <t>Miltenberg</t>
  </si>
  <si>
    <t>Mühldorf am Inn</t>
  </si>
  <si>
    <t>Egglkofen, Erharting, Gars am Inn, Jettenbach, Lohkirchen, 
Neumarkt-St. Veit, Niederbergkirchen, Niedertaufkirchen, Oberbergkirchen, Oberneukirchen, Obertaufkirchen, Polling, Rattenkirchen, Reichertsheim, Schönberg, Taufkirchen, Unterreit</t>
  </si>
  <si>
    <t>Ampfing, 
Aschau am Inn,
Buchbach,
Haag in OB,
Heldenstein, Kirchdorf, Kraiburg, Maitenbeth, Mettenheim, Rechtmehring, Schwindegg, Zangberg</t>
  </si>
  <si>
    <t>Waldkraiburg</t>
  </si>
  <si>
    <t>München, LK</t>
  </si>
  <si>
    <t>Garching, Ismaning, Oberschleißheim, Unterföhring, Unterschleißheim</t>
  </si>
  <si>
    <t>Aschheim, Feldkirchen, Grasbrunn, Haar, Hohenbrunn, Höhenkirchen-Siegertsbrunn, Kirchheim, Ottobrunn, Putzbrunn</t>
  </si>
  <si>
    <t>Aying, Brunnthal, Sauerlach, Schäftlarn, Straßlach-Dingharting</t>
  </si>
  <si>
    <t>Grünwald, Baierbrunn, Pullach, Neubiberg, Taufkirchen, Oberhaching, Unterhaching</t>
  </si>
  <si>
    <t>Gräfelfing, Planegg, Neuried</t>
  </si>
  <si>
    <t>München, Stadt</t>
  </si>
  <si>
    <t>Neuburg-Schrobenhausen</t>
  </si>
  <si>
    <t>Neumarkt i.d.OPf</t>
  </si>
  <si>
    <t>Stadt Neumarkt, Postbauer-Heng</t>
  </si>
  <si>
    <t>Neustadt a.d.Aisch-Bad Windsheim</t>
  </si>
  <si>
    <t>Neustadt/Aisch,
Bad Windsheim</t>
  </si>
  <si>
    <t>Neustadt a.d.Waldnaab</t>
  </si>
  <si>
    <t>Neu-Ulm</t>
  </si>
  <si>
    <t>Nürnberg</t>
  </si>
  <si>
    <t>Nürnberger Land</t>
  </si>
  <si>
    <t>Feucht, Lauf a.d. Pegnitz</t>
  </si>
  <si>
    <t>Oberallgäu</t>
  </si>
  <si>
    <t>Bad Hindelang, Bolsterlang, Fischen, Obermaiselstein, Oberstdorf, Ofterschwang, Sonthofen</t>
  </si>
  <si>
    <t>Ostallgäu</t>
  </si>
  <si>
    <t>Baisweil, Buchloe, Eggenthal, Friesenried, Germaringen, Irsee, Jengen, Kaltental, Lamerdingen, Mauerstetten, Oberostendorf, Osterzell, Pforzen, Rieden/KF, Stöttwang, Waal, Westendorf</t>
  </si>
  <si>
    <t>Aitrang, Bidingen, Biessenhofen, Eisenberg, Görisried, Günzach, Hopferau, Kraftisried, Lengenwang, Marktoberdorf, Obergünzburg, Rettenbach, Ronsberg, Rückholz, Ruderatshofen, Seeg, Stötten a.A., Unterhingau, Untrasried, Wald</t>
  </si>
  <si>
    <t>Füssen, Halblech, Lechbruck, Nesselwang, Pfronten, Rieden a.F., Roßhaupten, Schwangau</t>
  </si>
  <si>
    <t>Passau, LK</t>
  </si>
  <si>
    <t>Passau, Stadt</t>
  </si>
  <si>
    <t>Pfaffenhofen a.d.Ilm</t>
  </si>
  <si>
    <t>Manching</t>
  </si>
  <si>
    <t>Pfaffenhofen</t>
  </si>
  <si>
    <t>Regen</t>
  </si>
  <si>
    <t>Regensburg, LK</t>
  </si>
  <si>
    <t>Neutraubling</t>
  </si>
  <si>
    <t>Lappersdorf</t>
  </si>
  <si>
    <t>Regensburg, Stadt</t>
  </si>
  <si>
    <t>Rhön-Grabfeld</t>
  </si>
  <si>
    <t>Rosenheim, LK</t>
  </si>
  <si>
    <t>Feldkirchen-Westerham, Stephanskirchen</t>
  </si>
  <si>
    <t>Rosenheim, Stadt</t>
  </si>
  <si>
    <t>Roth</t>
  </si>
  <si>
    <t>Wendelstein</t>
  </si>
  <si>
    <t>Rottal-Inn</t>
  </si>
  <si>
    <t>Schwabach</t>
  </si>
  <si>
    <t>Schwandorf</t>
  </si>
  <si>
    <t xml:space="preserve">Burglengenfeld, Maxhütte-Haidhof, Schwandorf, Teublitz </t>
  </si>
  <si>
    <t>Schweinfurt, LK</t>
  </si>
  <si>
    <t>Schweinfurt, Stadt</t>
  </si>
  <si>
    <t>Starnberg</t>
  </si>
  <si>
    <t>Straubing</t>
  </si>
  <si>
    <t>Straubing-Bogen</t>
  </si>
  <si>
    <t>Tirschenreuth</t>
  </si>
  <si>
    <t>Traunstein</t>
  </si>
  <si>
    <t>Bergen, Chieming, Grabenstätt, Grassau, Inzell, Marquartstein, Reit im Winkl, Ruhpolding, Schleching, Seeon-Seebruck, Siegsdorf, Staudach-Egerndach, Surberg, Traunstein, Übersee, Unterwössen, Vachendorf, Waging, Wonneberg</t>
  </si>
  <si>
    <t>Unterallgäu</t>
  </si>
  <si>
    <t>Mindelheim, Bad Wörishofen, Türkheim, Rammingen, Amberg, Wiedergeltingen</t>
  </si>
  <si>
    <t>Buxheim, Benningen, Holzgünz, Lachen, Memmingerberg, Trunkelsberg, Ungerhausen, Böhen, Hawangen, Ottobeuren, Bad Grönenbach, Wolfertschwenden, Woringen, Kronburg, Lautrach, Legau</t>
  </si>
  <si>
    <t>Weiden i.d.OPf.</t>
  </si>
  <si>
    <t>Weilheim-Schongau</t>
  </si>
  <si>
    <t>Weißenburg-Gunzenhausen</t>
  </si>
  <si>
    <t>Wunsiedel i. Fichtelgebirge</t>
  </si>
  <si>
    <t>Arzberg, 
Höchstädt i. F., Hohenberg a. d. Eger, 
Kirchenlamitz, Marktleuthen, Schirnding, Thiersheim, Thierstein, Schönwald, Selb</t>
  </si>
  <si>
    <t>Bad Alexandersbad, Marktredwitz, Nagel, Röslau, Tröstau, Weißenstadt, Wunsiedel</t>
  </si>
  <si>
    <t>Würzburg, LK</t>
  </si>
  <si>
    <t>Würzburg, Stadt</t>
  </si>
  <si>
    <t>BE</t>
  </si>
  <si>
    <t>Berlin</t>
  </si>
  <si>
    <t>BB</t>
  </si>
  <si>
    <t>Barnim</t>
  </si>
  <si>
    <t>Brandenburg, Stadt</t>
  </si>
  <si>
    <t>Cottbus</t>
  </si>
  <si>
    <t>Dahme-Spreewald</t>
  </si>
  <si>
    <t>Elbe-Elster</t>
  </si>
  <si>
    <t>Frankfurt (Oder)</t>
  </si>
  <si>
    <t>Havelland</t>
  </si>
  <si>
    <t>Planungsregion 1: Brieselang, Dallgow-Döberitz, Schönewalde- Glien, Falkensee, Ketzin / Havel, Nauen, Wustermark</t>
  </si>
  <si>
    <t>Planungsregion 2: Amt Friesack, Amt Nennhausen, Rathenow, Premnitz, Milower Land, Amt Rhinow</t>
  </si>
  <si>
    <t>Märkisch Oderland</t>
  </si>
  <si>
    <t>Oberhavel</t>
  </si>
  <si>
    <t>Oberspreewald-Lausitz</t>
  </si>
  <si>
    <t>Oder-Spree</t>
  </si>
  <si>
    <t>Ostprignitz-Ruppin</t>
  </si>
  <si>
    <t>Nord: Heiligengrabe, Wittstock, Rheinsberg</t>
  </si>
  <si>
    <t>Ost: Neuruppin, Fehrbellin, Lindow, Temnitz</t>
  </si>
  <si>
    <t>West: Kyritz, Wusterhausen, Amt Neustadt/Dosse</t>
  </si>
  <si>
    <t>Potsdam</t>
  </si>
  <si>
    <t>Potsdam-Mittelmark</t>
  </si>
  <si>
    <t>Planungsregion 1: Kleinmachnow, Nuthetal, Stahnsdorf, Teltow</t>
  </si>
  <si>
    <t>Planungsregion 2: Beelitz, Michendorf, Schwielowsee, Seddiner See, Werder (Havel)</t>
  </si>
  <si>
    <t>Planungsregion 3: Beetzsee, Groß Kreutz, Kloster Lehnin, Wusterwitz, Ziesar</t>
  </si>
  <si>
    <t>Planungsregion 4: Bad Belzig, Brück, Niemegk, Treuenbrietzen, Wiesenburg / Mark</t>
  </si>
  <si>
    <t>Prignitz</t>
  </si>
  <si>
    <t>Spree-Neiße</t>
  </si>
  <si>
    <t>Teltow-Fläming</t>
  </si>
  <si>
    <t>Planungsregion 1: Blankenfelde/Mahlow, Großbeeren, Ludwigsfelde</t>
  </si>
  <si>
    <t>Planungsregion 2: Rangsdorf, Trebbin, Zossen</t>
  </si>
  <si>
    <t>Planungsregion 3: Luckenwalde, Jüterbog</t>
  </si>
  <si>
    <t>Planungsregion 4: Amt Am Mellensee, Amt Dahme/Mark, Baruth/Mark, Niederer Fläming, Niedergörsdorf, Nuthe-Urstromtal</t>
  </si>
  <si>
    <t>Uckermark</t>
  </si>
  <si>
    <t>HB</t>
  </si>
  <si>
    <t>Bremen</t>
  </si>
  <si>
    <t>Bremerhaven</t>
  </si>
  <si>
    <t>BW</t>
  </si>
  <si>
    <t>Alb-Donau-Kreis</t>
  </si>
  <si>
    <t xml:space="preserve">Baden-Baden </t>
  </si>
  <si>
    <t>Biberach</t>
  </si>
  <si>
    <t>Böblingen</t>
  </si>
  <si>
    <t>Böblingen, Sindelfingen</t>
  </si>
  <si>
    <t>Leonberg</t>
  </si>
  <si>
    <t xml:space="preserve">Renningen, Rutesheim, Weil der Stadt, Weissach </t>
  </si>
  <si>
    <t>Ehningen, Gärtringen, Magstadt, Aidlingen, Grafenau</t>
  </si>
  <si>
    <t xml:space="preserve">Altdorf, Hildrizhausen, Holzgerlingen, Schönaich, </t>
  </si>
  <si>
    <t>Weil im Schönbuch, Steinenbronn, Waldenbuch</t>
  </si>
  <si>
    <t>Deckenpfronn, Herrenberg, Nufringen, Bondorf, Gäufelden,</t>
  </si>
  <si>
    <t>Mötzingen, Jettingen</t>
  </si>
  <si>
    <t>Bodenseekreis</t>
  </si>
  <si>
    <t>Breisgau-Hochschwarzwald</t>
  </si>
  <si>
    <t xml:space="preserve">Gundelfingen, March, Merzhausen, Umkirch </t>
  </si>
  <si>
    <t xml:space="preserve">Titisee-Neustadt </t>
  </si>
  <si>
    <t xml:space="preserve">Au, Auggen, Badenweiler, Ballrechten-Dottingen, Bötzingen, Bollschweil, Breitnau, Buchenbach, Buggingen, </t>
  </si>
  <si>
    <t>Ebringen, Ehrenkirchen, Eichstetten, Eisenbach (Hochschwarzwald), Eschbach, Feldberg (Schwarzwald), Friedenweiler,</t>
  </si>
  <si>
    <t>Glottertal, Gottenheim, Hartheim, Heitersheim, Heuweiler, Hinterzarten, Horben, Ihringen, Kirchzarten, Lenzkirch, Löffingen</t>
  </si>
  <si>
    <t>Merdingen, Münstertal/Schwarzwald, Oberried, Pfaffenweiler, Schallstadt, Schluchsee, Sölden, St. Märgen, St. Peter, Stegen, Sulzburg, Vogtsburg im Kaiserstuhl, Wittnau</t>
  </si>
  <si>
    <t>Calw</t>
  </si>
  <si>
    <t>Emmendingen</t>
  </si>
  <si>
    <t>Enzkreis</t>
  </si>
  <si>
    <t>Esslingen</t>
  </si>
  <si>
    <t xml:space="preserve">Freiburg </t>
  </si>
  <si>
    <t>Freudenstadt</t>
  </si>
  <si>
    <t>Göppingen</t>
  </si>
  <si>
    <t xml:space="preserve">Heidelberg </t>
  </si>
  <si>
    <t>Heidenheim</t>
  </si>
  <si>
    <t>Heilbronn, LK</t>
  </si>
  <si>
    <t>Heilbronn, Stadt</t>
  </si>
  <si>
    <t>Hohenlohekreis</t>
  </si>
  <si>
    <t>Künzelsau, Ingelfingen, Niedernhall, Weißbach, Forchtenberg, Kupferzell, Schöntal, Krautheim, Dörzbach, Mulfingen</t>
  </si>
  <si>
    <t>Öhringen, Pfedelbach, Bretzfeld, Zweiflingen, Neuenstein, Waldenburg</t>
  </si>
  <si>
    <t>Karlsruhe, LK</t>
  </si>
  <si>
    <t>Karlsruhe, Stadt</t>
  </si>
  <si>
    <t>Konstanz</t>
  </si>
  <si>
    <t>Lörrach</t>
  </si>
  <si>
    <t>Ludwigsburg</t>
  </si>
  <si>
    <t>Kornwestheim, Remseck</t>
  </si>
  <si>
    <t>Ditzingen, Gerlingen, Korntal</t>
  </si>
  <si>
    <t>Asperg, Bietigheim-Bissingen, Hemmingen, Möglingen, Schwieberdingen, Tamm</t>
  </si>
  <si>
    <t>Affalterbach, Benningen a.N., Erdmannhausen, Freiberg a.N., Ingersheim, Marbach a.N., Murr, Pleidelsheim</t>
  </si>
  <si>
    <t>Eberdingen, Markgröningen, Oberriexingen, Sachsenheim, Sersheim, Vaihingen a. d. Enz</t>
  </si>
  <si>
    <t>Besigheim, Bönnigheim, Erligheim, Freudental, Gemmrigheim, Großbottwar, Hessigheim, Kirchheim a.N., Löchgau, Mundelsheim, Obererstenfeld, Steinheim a. d. Murr, Walheim</t>
  </si>
  <si>
    <t>Main-Tauber-Kreis</t>
  </si>
  <si>
    <t>Mannheim</t>
  </si>
  <si>
    <t>Neckar-Odenwald-Kreis</t>
  </si>
  <si>
    <t>Ortenaukreis</t>
  </si>
  <si>
    <t>Ostalbkreis</t>
  </si>
  <si>
    <t>Pforzheim</t>
  </si>
  <si>
    <t>Rastatt</t>
  </si>
  <si>
    <t>Ravensburg</t>
  </si>
  <si>
    <t>Rems-Murr-Kreis</t>
  </si>
  <si>
    <t xml:space="preserve">Fellbach, Kernen im Remstal </t>
  </si>
  <si>
    <t>Waiblingen, Korb, Weinstadt</t>
  </si>
  <si>
    <t xml:space="preserve">Leutenbach, Schwaikheim, Winnenden, Allmersbach i.T., Althütte, Auenwald, Aspach, Backnang, Burgstetten, Kirchberg a.d.M, Oppenweiler, Weissach i.T. </t>
  </si>
  <si>
    <t>Alfdorf, Berglen, Murrhardt, Rudersberg, Kaisersbach, Welzheim, Großerlach, Spiegelberg, Sulzbach a.d.M.</t>
  </si>
  <si>
    <t>Reutlingen</t>
  </si>
  <si>
    <t>Rhein-Neckar-Kreis</t>
  </si>
  <si>
    <t>Rottweil</t>
  </si>
  <si>
    <t>Schwäbisch Hall</t>
  </si>
  <si>
    <t>Schwarzwald-Baar-Kreis</t>
  </si>
  <si>
    <t>Sigmaringen</t>
  </si>
  <si>
    <t>Stuttgart</t>
  </si>
  <si>
    <t>Tübingen</t>
  </si>
  <si>
    <t>Tuttlingen</t>
  </si>
  <si>
    <t>Ulm</t>
  </si>
  <si>
    <t>Waldshut</t>
  </si>
  <si>
    <t>Zollernalbkreis</t>
  </si>
  <si>
    <t xml:space="preserve"> Warmmiete von Einpersonenhaushalten im angegebenen Gebiet</t>
  </si>
  <si>
    <t>HH</t>
  </si>
  <si>
    <t>Hamburg</t>
  </si>
  <si>
    <t>HE</t>
  </si>
  <si>
    <t>Darmstadt</t>
  </si>
  <si>
    <t>Fulda</t>
  </si>
  <si>
    <t>Groß-Gerau</t>
  </si>
  <si>
    <t>Hochtaunuskreis</t>
  </si>
  <si>
    <t>Lahn-Dill-Kreis</t>
  </si>
  <si>
    <t>Main-Kinzig-Kreis</t>
  </si>
  <si>
    <t>Main-Taunus-Kreis</t>
  </si>
  <si>
    <t>Odenwaldkreis</t>
  </si>
  <si>
    <t>Erbach</t>
  </si>
  <si>
    <t>Oberzent</t>
  </si>
  <si>
    <t>Rheingau-Taunus-Kreis</t>
  </si>
  <si>
    <t>Schwalm-Eder-Kreis</t>
  </si>
  <si>
    <t>Vogelsbergkreis</t>
  </si>
  <si>
    <t>Werra-Meißner-Kreis</t>
  </si>
  <si>
    <t>Wetteraukreis</t>
  </si>
  <si>
    <t>Wiesbaden</t>
  </si>
  <si>
    <t>MV</t>
  </si>
  <si>
    <t>LK Ludwigslust-Parchim</t>
  </si>
  <si>
    <t>Vergleichsraum 1 Amt Boizenburg-Land/Stadt Boizenburg/Elbe</t>
  </si>
  <si>
    <t>Vergleichsraum 2 Amt Zarrentin</t>
  </si>
  <si>
    <t>Vergleichsraum 3 Amt Wittenburg</t>
  </si>
  <si>
    <t>Vergleichsraum 4 Stadt Hagenow</t>
  </si>
  <si>
    <t>Vergleichsraum 5 Stadt Lübtheen Amt Hagenow Land</t>
  </si>
  <si>
    <t>Vergleichsraum 6 Amt Dömitz-Malliß/Amt Grabow</t>
  </si>
  <si>
    <t>Vergleichsraum 7 Stadt Ludwigslust</t>
  </si>
  <si>
    <t>Vergleichsraum 8 Amt Ludwigslust-Land/Amt Neustadt-Glewe</t>
  </si>
  <si>
    <t>Vergleichsraum 9 Amt Strahlendorf/Amt Crivitz</t>
  </si>
  <si>
    <t>Vergleichsraum 10 Amt Sternberger Seenlandschaft</t>
  </si>
  <si>
    <t>Vergleichsraum 11 Goldberg-Mildenitz</t>
  </si>
  <si>
    <t>Vergleichsraum 12 Amt Eldenburg Lübz/Amt Parchimer Umland</t>
  </si>
  <si>
    <t>Vergleichsraum 13 Stadt Parchim</t>
  </si>
  <si>
    <t>Vergleichsraum 14 Amt Plau am See</t>
  </si>
  <si>
    <t>LK Mecklenburgische Seenplatte</t>
  </si>
  <si>
    <t>Vergleichsraum I  Stadt Neubrandenburg</t>
  </si>
  <si>
    <t>Vergleichsraum II Stadt Waren (Müritz)</t>
  </si>
  <si>
    <t>Vergleichsraum III  Stadt Neustrelitz</t>
  </si>
  <si>
    <t>Vergleichsraum IV Gemeinde Feldberger Seenlandschaft, Städte und Gemeinden der Ämter Mecklenburgische Kleinseenplatte und Neustrelitz-Land</t>
  </si>
  <si>
    <t>Vergleichsraum V Städte und Gemeinden der Ämter Friedland, Neverin, Stargarder Land, Woldegk</t>
  </si>
  <si>
    <t>Vergleichsraum VI Städte und Gemeinden der Ämter Malchin am Kummerower See, Penzliner Land, Stavenhagen, Treptower Tollensewinkel</t>
  </si>
  <si>
    <t>Vergleichsraum VII Städte und Gemeinden der Ämter Röbel-Müritz und Seenlandschaft Waren</t>
  </si>
  <si>
    <t>Vergleichsraum VIII Hansestadt Demmin, Stadt Dargun, Städte und Gemeinden des Amtes Demmin-Land</t>
  </si>
  <si>
    <t>Vergleichsraum IX Städte und Gemeinden des Amtes Malchow</t>
  </si>
  <si>
    <t>LK Nordwestmecklenburg</t>
  </si>
  <si>
    <t>Vergleichsraum 1 Grevesmühlen, Amt Grevesmühlen-Land, Amt Klützer Winkel, Amt Schönberger Land, Amt Rehna</t>
  </si>
  <si>
    <t>Vergleichsraum 2 Amt Gadebusch, Amt Lützow-Lübstorf</t>
  </si>
  <si>
    <t>Vergleichsraum 3 Amt Neukloster-Warin, Amt Dorf Mecklenburg- Bad Kleinen, Amt Neuburg, Insel Poel</t>
  </si>
  <si>
    <t>Vergleichsraum 4 Wismar</t>
  </si>
  <si>
    <t>LK Rostock</t>
  </si>
  <si>
    <t>Vergleichsraum 1 Stadt Bad Doberan</t>
  </si>
  <si>
    <t>Vergleichsraum 2 Restlicher Landkreis</t>
  </si>
  <si>
    <t>Hanse- und Universitätsstadt Rostock</t>
  </si>
  <si>
    <t>Landeshauptstadt Schwerin</t>
  </si>
  <si>
    <t>LK Vorpommern-Greifswald</t>
  </si>
  <si>
    <t>Vergleichsraum I Insel Usedom: Amt Usedom Nord, Amt Usedom Süd, Heringsdorf</t>
  </si>
  <si>
    <t>Vergleichsraum II Stadt Greifswald</t>
  </si>
  <si>
    <t>Vergleichsraum III Nördliche Küste: Amt Am Peenestrom, Amt Landhagen, Amt Lubmin</t>
  </si>
  <si>
    <t>Vergleichsraum IV Binnenland Nord: Anklam, Amt Anklam Land, Amt Jarmen-Tutow, Amt Peenetal-Loitz, Amt Züssow</t>
  </si>
  <si>
    <t>Vergleichsraum VI Ueckermünde mit Umland: Ueckermünde, Amt Stettiner Haff, Amt Torgelow-Ferdinandshof</t>
  </si>
  <si>
    <t>Vergleichsraum VI Binnenland Süd: Pasewalk, Strasburg (Um.), Amt Löcknitz-Penkun, Amt Uecker-Randow-Tal</t>
  </si>
  <si>
    <t>LK Vorpommern-Rügen</t>
  </si>
  <si>
    <t>Vergleichsraum 1 Stadt Stralsund</t>
  </si>
  <si>
    <t>Vergleichsraum 2 Übriger Landkreis</t>
  </si>
  <si>
    <t>NW</t>
  </si>
  <si>
    <t>Aachen</t>
  </si>
  <si>
    <t>Bielefeld</t>
  </si>
  <si>
    <t>Bochum</t>
  </si>
  <si>
    <t>Bonn</t>
  </si>
  <si>
    <t>Borken</t>
  </si>
  <si>
    <t>Bottrop</t>
  </si>
  <si>
    <t>Coesfeld</t>
  </si>
  <si>
    <t>Dortmund</t>
  </si>
  <si>
    <t>Duisburg</t>
  </si>
  <si>
    <t>Düren</t>
  </si>
  <si>
    <t>Düsseldorf</t>
  </si>
  <si>
    <t>Ennepe-Ruhr-Kreis</t>
  </si>
  <si>
    <t>Essen</t>
  </si>
  <si>
    <t>Euskirchen</t>
  </si>
  <si>
    <t>Euskirchen (Stadt)</t>
  </si>
  <si>
    <t>Weilerswist</t>
  </si>
  <si>
    <t>Gelsenkirchen</t>
  </si>
  <si>
    <t>Gütersloh</t>
  </si>
  <si>
    <t>Hagen</t>
  </si>
  <si>
    <t>Hamm</t>
  </si>
  <si>
    <t>Heinsberg</t>
  </si>
  <si>
    <t>Herford</t>
  </si>
  <si>
    <t>Herne</t>
  </si>
  <si>
    <t>Hochsauerlandkreis</t>
  </si>
  <si>
    <t>Höxter</t>
  </si>
  <si>
    <t>Marienmünster, Nieheim,
Steinheim</t>
  </si>
  <si>
    <t>Beverungen, Höxter</t>
  </si>
  <si>
    <t>Bad Driburg, Brakel</t>
  </si>
  <si>
    <t>Borgentreich, Warburg, Willebadessen</t>
  </si>
  <si>
    <t>Kleve</t>
  </si>
  <si>
    <t>Köln</t>
  </si>
  <si>
    <t>Krefeld</t>
  </si>
  <si>
    <t>Leverkusen</t>
  </si>
  <si>
    <t>Lippe</t>
  </si>
  <si>
    <t>Märkischer Kreis</t>
  </si>
  <si>
    <t>Mettmann</t>
  </si>
  <si>
    <t>Minden-Lübbecke</t>
  </si>
  <si>
    <t>Mönchengladbach</t>
  </si>
  <si>
    <t>Mülheim an der Ruhr</t>
  </si>
  <si>
    <t>Münster</t>
  </si>
  <si>
    <t>Oberbergischer Kreis</t>
  </si>
  <si>
    <t>Hückeswagen, Radevormwald, Wipperfürth</t>
  </si>
  <si>
    <t>Bergneustadt, Engelskirchen, Gummersbach, Lindlar, Marienheide, Morsbach, Nümbrecht, Reichshof, Waldbröl, Wiehl</t>
  </si>
  <si>
    <t>Oberhausen</t>
  </si>
  <si>
    <t>Olpe</t>
  </si>
  <si>
    <t>Paderborn</t>
  </si>
  <si>
    <t>Recklinghausen</t>
  </si>
  <si>
    <t>Remscheid</t>
  </si>
  <si>
    <t>Rhein-Erft-Kreis</t>
  </si>
  <si>
    <t>Bedburg</t>
  </si>
  <si>
    <t>Bergheim</t>
  </si>
  <si>
    <t>Brühl</t>
  </si>
  <si>
    <t>Elsdorf</t>
  </si>
  <si>
    <t>Erftstadt</t>
  </si>
  <si>
    <t>Frechen</t>
  </si>
  <si>
    <t>Hürth</t>
  </si>
  <si>
    <t>Kerpen</t>
  </si>
  <si>
    <t>Pulheim</t>
  </si>
  <si>
    <t>Wesseling</t>
  </si>
  <si>
    <t>Rheinisch-Bergischer Kreis</t>
  </si>
  <si>
    <t>Bergisch Gladbach</t>
  </si>
  <si>
    <t>Burscheid</t>
  </si>
  <si>
    <t>Kürten</t>
  </si>
  <si>
    <t>Wermelskirchen</t>
  </si>
  <si>
    <t>Rhein-Kreis Neuss</t>
  </si>
  <si>
    <t>Neuss (Stadt)</t>
  </si>
  <si>
    <t>Dormagen</t>
  </si>
  <si>
    <t>Meerbusch</t>
  </si>
  <si>
    <t>Kaarst</t>
  </si>
  <si>
    <t>Korschenbroich, Jüchen</t>
  </si>
  <si>
    <t>Grevenbroich, Rommerskirchen</t>
  </si>
  <si>
    <t>Rhein-Sieg-Kreis</t>
  </si>
  <si>
    <t>Siegburg</t>
  </si>
  <si>
    <t>Sankt Augustin</t>
  </si>
  <si>
    <t>Bad Honnef</t>
  </si>
  <si>
    <t>Bornheim, Alfter</t>
  </si>
  <si>
    <t>Troisdorf, Niederkassel</t>
  </si>
  <si>
    <t>Königswinter</t>
  </si>
  <si>
    <t>Hennef</t>
  </si>
  <si>
    <t>Meckenheim, Wachtberg</t>
  </si>
  <si>
    <t>Lohmar, Neunkirchen-Seelscheid</t>
  </si>
  <si>
    <t>Rheinbach, Swisttal</t>
  </si>
  <si>
    <t>Windeck, Eitorf, Much, Ruppichteroth</t>
  </si>
  <si>
    <t>Siegen-Wittgenstein</t>
  </si>
  <si>
    <t>Soest</t>
  </si>
  <si>
    <t>Solingen</t>
  </si>
  <si>
    <t>Steinfurt</t>
  </si>
  <si>
    <t>Unna</t>
  </si>
  <si>
    <t>Viersen</t>
  </si>
  <si>
    <t>Kempen, Tönisvorst</t>
  </si>
  <si>
    <t>Willich</t>
  </si>
  <si>
    <t>Brüggen, Niederkrüchten, Schwalmtal</t>
  </si>
  <si>
    <t>Nettetal, Grefrath</t>
  </si>
  <si>
    <t>Viersen (Stadt)</t>
  </si>
  <si>
    <t>Warendorf</t>
  </si>
  <si>
    <t>Wesel</t>
  </si>
  <si>
    <t>Wuppertal</t>
  </si>
  <si>
    <t>RP</t>
  </si>
  <si>
    <t>Ahrweiler</t>
  </si>
  <si>
    <t>Kreisstadt Bad Neuenahr-Ahrweiler</t>
  </si>
  <si>
    <t>Altenkirchen</t>
  </si>
  <si>
    <t>Alzey-Worms</t>
  </si>
  <si>
    <t>Stadt Alzey</t>
  </si>
  <si>
    <t>VG Alzey-Land</t>
  </si>
  <si>
    <t>VG Eich</t>
  </si>
  <si>
    <t>VG Monsheim</t>
  </si>
  <si>
    <t>VG Wöllstein</t>
  </si>
  <si>
    <t>VG Wörrstadt</t>
  </si>
  <si>
    <t>VG Wonnegau</t>
  </si>
  <si>
    <t>Bad Dürkheim</t>
  </si>
  <si>
    <t>Vergleichsraum I ( Stadt Grünstadt, VG Leiningerland, VG Freinsheim)</t>
  </si>
  <si>
    <t>Vergleichsraum II (Stadt Bad Dürkheim, VG Wachenheim)</t>
  </si>
  <si>
    <t>Vergleichsraum III (Gemeinde Haßloch, VG Deidesheim)</t>
  </si>
  <si>
    <t>Vergleichsraum IV (VG Lambrecht)</t>
  </si>
  <si>
    <t>Bad Kreuznach</t>
  </si>
  <si>
    <t>Vergleichsraum l: Stadt Bad Kreuznach</t>
  </si>
  <si>
    <t>Vergleichsraum II: VG Bad Kreuznach, VG Langenlonsheim-Stromberg, VG Rüdesheim,</t>
  </si>
  <si>
    <t>Vergleichsraum III: VG Kirner-Land, VG Nahe-Glan</t>
  </si>
  <si>
    <t>Bernkastel-Wittlich</t>
  </si>
  <si>
    <t>Stadt Wittlich</t>
  </si>
  <si>
    <t>Landkreis (ohne Stadt Wittlich)</t>
  </si>
  <si>
    <t>Birkenfeld</t>
  </si>
  <si>
    <t>Cochem-Zell</t>
  </si>
  <si>
    <t>Donnersbergkreis</t>
  </si>
  <si>
    <t>Eifelkreis Bitburg-Prüm</t>
  </si>
  <si>
    <t>Frankenthal (Pfalz)</t>
  </si>
  <si>
    <t>Germersheim</t>
  </si>
  <si>
    <t>Stadt Germersheim/VG Nord (Bellheim, Lingenfeld)</t>
  </si>
  <si>
    <t>VG Rülzheim</t>
  </si>
  <si>
    <t>Stadt Wörth / VG Süd (Hagenbach, Jockgrim, Kandel)</t>
  </si>
  <si>
    <t>Kaiserslautern, LK</t>
  </si>
  <si>
    <t>Kaiserslautern, Stadt</t>
  </si>
  <si>
    <t>Koblenz</t>
  </si>
  <si>
    <t>Kusel</t>
  </si>
  <si>
    <t>Landau i. d. Pfalz</t>
  </si>
  <si>
    <t>Ludwigshafen a. Rhein</t>
  </si>
  <si>
    <t>Mainz</t>
  </si>
  <si>
    <t>Mainz-Bingen</t>
  </si>
  <si>
    <t>Mayen-Koblenz</t>
  </si>
  <si>
    <t>Neustadt a. d. Weinstraße</t>
  </si>
  <si>
    <t>Neuwied</t>
  </si>
  <si>
    <t>Stadt Neuwied</t>
  </si>
  <si>
    <t>Landkreis Neuwied ohne Stadt Neuwied</t>
  </si>
  <si>
    <t>Pirmasens</t>
  </si>
  <si>
    <t>Rhein-Hunsrück-Kreis</t>
  </si>
  <si>
    <t>Rhein-Lahn-Kreis</t>
  </si>
  <si>
    <t>Stadt Lahnstein</t>
  </si>
  <si>
    <t>VG Diez</t>
  </si>
  <si>
    <t>VG Aar-Einrich</t>
  </si>
  <si>
    <t>VG Bad Ems-Nassau</t>
  </si>
  <si>
    <t>VG Loreley</t>
  </si>
  <si>
    <t>VG Nastätten</t>
  </si>
  <si>
    <t>Rhein-Pfalz-Kreis</t>
  </si>
  <si>
    <t>Speyer</t>
  </si>
  <si>
    <t>Südliche Weinstraße</t>
  </si>
  <si>
    <t>Südwestpfalz</t>
  </si>
  <si>
    <t>Trier</t>
  </si>
  <si>
    <t>Trier-Saarburg</t>
  </si>
  <si>
    <t>Stadt Konz</t>
  </si>
  <si>
    <t>Stadt Schweich</t>
  </si>
  <si>
    <t>Landkreis ohne die Städte Konz und Schweich</t>
  </si>
  <si>
    <t>Vulkaneifel</t>
  </si>
  <si>
    <t>Westerwaldkreis</t>
  </si>
  <si>
    <t>Neunkirchen</t>
  </si>
  <si>
    <t>Worms</t>
  </si>
  <si>
    <t>Zweibrücken</t>
  </si>
  <si>
    <t>SL</t>
  </si>
  <si>
    <t>Merzig-Wadern</t>
  </si>
  <si>
    <t>Landkreis</t>
  </si>
  <si>
    <t>Saarbrücken</t>
  </si>
  <si>
    <t>Regionalverband</t>
  </si>
  <si>
    <t>Saarlouis</t>
  </si>
  <si>
    <t>Saarpfalz-Kreis</t>
  </si>
  <si>
    <t>St. Wendel</t>
  </si>
  <si>
    <t>SN</t>
  </si>
  <si>
    <t>Landkreis Bautzen</t>
  </si>
  <si>
    <t>Erzgebirgskreis</t>
  </si>
  <si>
    <t>Landkreis Görlitz</t>
  </si>
  <si>
    <t>Landkreis Leipzig</t>
  </si>
  <si>
    <t>Landkreis Meißen</t>
  </si>
  <si>
    <t>Stadt Riesa</t>
  </si>
  <si>
    <t>Stadt Coswig, Stadt Meißen</t>
  </si>
  <si>
    <t>Stadt Großenhain</t>
  </si>
  <si>
    <t>Stadt Radebeul</t>
  </si>
  <si>
    <t>Dresdner Umland (Gem. Moritzburg, Gem. Niederau, Stadt Radeburg, Gem. Weinböhla)</t>
  </si>
  <si>
    <t>Erweiterte Großenhainer Pflege (Gem. Diera-Zehren (rechtselbisch), Gem. Ebersbach, Gem. Priestewitz, VG Schönfeld, Gem. Lampertswalde, VG Thiendorf)</t>
  </si>
  <si>
    <t>Lommatzscher Pflege (Gem. Diera-Zehren (linkselbisch), Gem. Hirschstein, Gem. Käbschütztal, Gem. Kipphausen, Stadt Lommatzsch, Stadt Nossen, Gem. Stauchitz)</t>
  </si>
  <si>
    <t>Nord-West (Stadt Gröditz, Gem. Nünchritz, Gem. Glaubitz, Gem. Röderaue, Gem. Wülknitz, Stadt Strehla, Gem. Zeithain</t>
  </si>
  <si>
    <t>Landkreis Mittelsachsen</t>
  </si>
  <si>
    <t>Landkreis Nordsachsen</t>
  </si>
  <si>
    <t>Landkreis Sächs. Schweiz-Osterzgebirge</t>
  </si>
  <si>
    <t>Vogtlandkreis</t>
  </si>
  <si>
    <t>Landkreis Zwickau</t>
  </si>
  <si>
    <t>Vergleichsraum 1 (Stadt Zwickau)</t>
  </si>
  <si>
    <t>Vergleichsraum 2 (Fraureuth, Werdau, Langenbernsdorf, Neukirchen, Crimmitschau)</t>
  </si>
  <si>
    <t>Vergleichsraum 3 (Dennheritz, Meerane, Schönberg, Oberwiera, Waldenburg, Remse, Glauchau)</t>
  </si>
  <si>
    <t>Vergleichsraum 4 (Niederfrohna, Limbach-Oberfrohna, Callenberg, Hohenstein-Ernstthal, Oberlungwitz, St. Egidien, Bernsdorf, Gersdorf, Lichtenstein, Mülsen)</t>
  </si>
  <si>
    <t>Vergleichraum 5 (Reinsdorf, Wildenfels, Hartenstein, Langenweißbach, Wilkau-Haßlau, Kirchberg, Hartmannsdorf, Crinitzberg, Hirschfeld, Lichtentanne)</t>
  </si>
  <si>
    <t>Stadt Chemnitz</t>
  </si>
  <si>
    <t>Stadt Leipzig</t>
  </si>
  <si>
    <t>Stadt Dresden</t>
  </si>
  <si>
    <t>ST</t>
  </si>
  <si>
    <t>Anhalt- Bitterfeld</t>
  </si>
  <si>
    <t>Zerbst/Anhalt</t>
  </si>
  <si>
    <t>Aken (Elbe), Köthen (Anhalt), Osternienburger Land, Südliches Anhalt</t>
  </si>
  <si>
    <t>Börde</t>
  </si>
  <si>
    <t>Haldensleben</t>
  </si>
  <si>
    <t>Magdeburger Umland</t>
  </si>
  <si>
    <t>Oschersleben</t>
  </si>
  <si>
    <t>Burgenlandkreis</t>
  </si>
  <si>
    <t>Umland Weißenfels (Stadt Hohenmölsen, Stadt Lützen, Stadt Teuchern)</t>
  </si>
  <si>
    <t>Zeitz mit Umland (Verbandsgemeinde Droyßiger-Zeitzer-Forst, Gemeinde Elsteraue, Stadt Zeitz)</t>
  </si>
  <si>
    <t>Naumburg/Saale</t>
  </si>
  <si>
    <t>Weißenfels</t>
  </si>
  <si>
    <t>Dessau- Roßlau</t>
  </si>
  <si>
    <t>Halle</t>
  </si>
  <si>
    <t>Harz</t>
  </si>
  <si>
    <t>Jerichower Land</t>
  </si>
  <si>
    <t>Burg</t>
  </si>
  <si>
    <t>Gommern, Gemeinde Biederitz, Gemeinde Möser</t>
  </si>
  <si>
    <t>Städte Genthin, Jerichow, Möckern, Gemeinde Elbe-Parey</t>
  </si>
  <si>
    <t>Magdeburg</t>
  </si>
  <si>
    <t>Mansfeld-Südharz</t>
  </si>
  <si>
    <t>Saalekreis</t>
  </si>
  <si>
    <t>Nördlicher Saalekreis (Kabelsketal, Landsberg, Wettin-Löbejün, Petersberg, Salzatal, Teutschenthal)</t>
  </si>
  <si>
    <t>Südlicher Saalekreis (Bad Dürrenberg, Bad Lauchstädt, Querfurt, Braunsbedra, Leuna, Merseburg, Mücheln, Weida-Land, Schkopau)</t>
  </si>
  <si>
    <t>Salzlandkreis</t>
  </si>
  <si>
    <t>Aschersleben (Aschersleben, Stadt Seeland)</t>
  </si>
  <si>
    <t>Staßfurt (Staßfurt, Hecklingen, Egelner Mulde)</t>
  </si>
  <si>
    <t>Salzwedel</t>
  </si>
  <si>
    <t>Gardelegen</t>
  </si>
  <si>
    <t>Arendsee, Beetzendorf-Diesdorf, Kalbe (Milde), Klötze</t>
  </si>
  <si>
    <t>Stadt Salzwedel</t>
  </si>
  <si>
    <t>Stendal</t>
  </si>
  <si>
    <t>Osterburg, Seehausen</t>
  </si>
  <si>
    <t>Havelberg</t>
  </si>
  <si>
    <t>Arneburg, Bismark, Eichstedt, Goldbeck, Hassel, Hohenberg-Krusemark, Rochau</t>
  </si>
  <si>
    <t>Kamern, Klietz, Sandau, Schollene, Schönhausen, Wust-Fischbeck</t>
  </si>
  <si>
    <t>Tangermünde</t>
  </si>
  <si>
    <t>Tangerhütte</t>
  </si>
  <si>
    <t>Aland, Altmärkische Höhe, Zehrental</t>
  </si>
  <si>
    <t>Altmärkische Wische, Werben, Iden</t>
  </si>
  <si>
    <t>Wittenberg</t>
  </si>
  <si>
    <t>Lutherstadt Wittenberg</t>
  </si>
  <si>
    <t>übriger LK</t>
  </si>
  <si>
    <t>* Durchschnittswert der tatsächlich als angemessen anerkannten Warmmiete in Einpersonenhaushalten</t>
  </si>
  <si>
    <t>Weitere Unterteilung
beim Träger**</t>
  </si>
  <si>
    <t>SH</t>
  </si>
  <si>
    <t>Dithmarschen</t>
  </si>
  <si>
    <t>verbleibendes Kreisgebiet</t>
  </si>
  <si>
    <t>Flensburg</t>
  </si>
  <si>
    <t>Kiel</t>
  </si>
  <si>
    <t>Lauenburg</t>
  </si>
  <si>
    <t>Geesthacht</t>
  </si>
  <si>
    <t>Mölln</t>
  </si>
  <si>
    <t>Lauenburg, Amt Lütau</t>
  </si>
  <si>
    <t>Ratzeburg</t>
  </si>
  <si>
    <t>Schwarzenbeck</t>
  </si>
  <si>
    <t>Wentorf bei Hamburg, Amt Hohe Elbgeest</t>
  </si>
  <si>
    <t>Amt Berkenthin, Amt Breitenfelde, Amt Lauenburgische Seen, Amt Sandesneben-Nusse</t>
  </si>
  <si>
    <t>Amt Büchen, Amt Schwarzenbek-Land</t>
  </si>
  <si>
    <t>Lübeck</t>
  </si>
  <si>
    <t>Neumünster</t>
  </si>
  <si>
    <t>Nordfriesland</t>
  </si>
  <si>
    <t>Nord  (Amt Südtondern, Amt Mittleres Nordfriesland)</t>
  </si>
  <si>
    <t>Süd (Husum, Tönning, Reußenköge, Amt Eiderstedt, Amt Nordsee-Treene, Amt Pellworm, Amt Viöl)</t>
  </si>
  <si>
    <t>Sylt</t>
  </si>
  <si>
    <t>Föhr und Amrum</t>
  </si>
  <si>
    <t>Ostholstein</t>
  </si>
  <si>
    <t>Region Eutin (Eutin, Malente, Bosau, Süsel)</t>
  </si>
  <si>
    <t>Region Bad Schwartau (Bad Schwartau, Stockelsdorf, Ratekau, Scharbeutz, Timmendorfer Strand, Ahrensbök)</t>
  </si>
  <si>
    <t>Region Neustadt i.H. (Neustadt i.H., Grömitz, Dahme, Kellenhusen, Amt Ostholstein-Mitte)</t>
  </si>
  <si>
    <t>Region Oldenburg i.H. (Oldenburg i.H., Fehmarn, Heiligenhafen, Grube, Amt Oldenburg-Land, Amt Lensahn)</t>
  </si>
  <si>
    <t>Pinneberg</t>
  </si>
  <si>
    <t>Region Elmshorn (Barmstedt, Elmshorn, Elmshorn-Land, Groß Nordende, Hörnerkirchen, Moorrege, Neuendeich, Rantzau, Tornesch, Uetersen)</t>
  </si>
  <si>
    <t>Region Pinneberg (Appen, Bönningstedt, Halstenbek, Hasloh, Pinnau, Pinneberg, Quickborn, Rellingen, Schenefeld)</t>
  </si>
  <si>
    <t>Region Wedel (Haselau, Haseldorf, Heist, Hetlingen, Wedel)</t>
  </si>
  <si>
    <t>Plön</t>
  </si>
  <si>
    <t>Nord (Amt Probstei, Amt Schrevenborn, Stadt Schwentinental)</t>
  </si>
  <si>
    <t>West (Amt Bokhorst-Wankendorf, Amt Preetz-Land, Amt Selent-Schlesen, Gemeinde Bönebüttel, Stadt Preetz)</t>
  </si>
  <si>
    <t>Ost (Amt Großer Plöner See, Amt Lütjenburg, Gemeinde Ascheberg, Gemeinde Bösdorf, Stadt Plön)</t>
  </si>
  <si>
    <t>Rendsburg-Eckernförde</t>
  </si>
  <si>
    <t>Stadt Rendsburg, Stadt Büdelsdorf, Amt Eiderkanal, Amt Fockbek, Amt Jevenstedt</t>
  </si>
  <si>
    <t>Gemeinde Altenholz, Gemeinde Kronshagen, Amt Achterwehr, Amt Dänischenhagen, Amt Dänischer Wohld, Amt Flintbek, Amt Molfsee</t>
  </si>
  <si>
    <t>Stadt Eckernförde, Amt Hüttener Berge, Amt Schlei-Ostsee</t>
  </si>
  <si>
    <t>Amt Bordesholm, Amt Nortorfer Land, Gemeinde Wasbek</t>
  </si>
  <si>
    <t>Amt Hohner Harde, Amt Mittelholstein</t>
  </si>
  <si>
    <t>Schleswig-Flensburg</t>
  </si>
  <si>
    <t>Segeberg</t>
  </si>
  <si>
    <t>Stadt Norderstedt</t>
  </si>
  <si>
    <t>Gemeinde Henstedt-Ulzburg</t>
  </si>
  <si>
    <t>Stadt Kaltenkirchen, Stadt Segeberg</t>
  </si>
  <si>
    <t>Steinburg</t>
  </si>
  <si>
    <t>Amt Breitenburg, Amt Itzehoe-Land, Amt Kellinghusen, Amt Krempermarsch, Amt Schenefeld, Amt Wilstermarsch</t>
  </si>
  <si>
    <t>Stadt Itzehoe</t>
  </si>
  <si>
    <t>Stadt Glückstadt, Amt Horst-Herzhorn</t>
  </si>
  <si>
    <t>Stormarn</t>
  </si>
  <si>
    <t>Stadt Bad Oldesloe, Stadt Reinfeld, Amt Itzstedt, Gemeinde/Amt Trittau, Amt Bad Oldesloe-Land, Amt Bargteheide-Land, Amt Nordstormarn</t>
  </si>
  <si>
    <t>Stadt Bargteheide, Stadt Glinde, Stadt Reinbek, Gemeinde Ammersbek, Gemeinde Großhansdorf, Gemeinde Oststeinbek, Amt Siek</t>
  </si>
  <si>
    <t>**Die den jeweiligen Ämtern zugehörigen Gemeinden können der nachfolgenden Aufstellung entnommen werden:</t>
  </si>
  <si>
    <t>Amt</t>
  </si>
  <si>
    <t>Zugehörige Gemeinden</t>
  </si>
  <si>
    <t>Amt Berkenthin</t>
  </si>
  <si>
    <t>Behlendorf, Berkenthin, Bliestorf, Düchelsdorf, Göldenitz, Kastorf, Klempau, Krummesse, Niendorf, Rondeshagen, Sierksrade</t>
  </si>
  <si>
    <t>Amt Breitenfelde</t>
  </si>
  <si>
    <t>Alt-Mölln, Bälau, Borstorf, Breitenfelde, Grambek, Hornbek, Lehmrade, Niendorf an der Strecknitz, Schretstaken, Talkau, Woltersdorf</t>
  </si>
  <si>
    <t>Amt Büchen</t>
  </si>
  <si>
    <t>Besenthal, Bröthen, Büchen, Fitzen, Göttin, Gudow, Güster, Klein Pampau, Langenlehsten, Müssen, Roseburg, Schulendorf, Siebeneichen, Tramm, Witzeeze</t>
  </si>
  <si>
    <t>Amt Hohe Elbgeest</t>
  </si>
  <si>
    <t>Aumühle, Börnsen, Dassendorf, Escheburg, Hamwarde, Hohenhorn, Kröppelhagen-Fahrendorf, Wiershop, Wohltorf, Worth, Sachsenwald</t>
  </si>
  <si>
    <t>Amt Lauenburgische Seen</t>
  </si>
  <si>
    <t>Albsfelde, Bäk, Brunsmark, Buchholz, Einhaus, Fredeburg, Giesensdorf, Groß Disnack, Groß Grönau, Groß Sarau, Harmsdorf, Hollenbek, Horst, Kittlitz, Klein Zecher, Kulpin, Mechow, Mustin, Pogeez, Römnitz, Salem, Schmilau, Seedorf, Sterley, Ziethen</t>
  </si>
  <si>
    <t>Amt Lütau</t>
  </si>
  <si>
    <t>Basedoe, Buchhorst, Dalldorf, Juliusburg, Kruzen, Kruckow, Lanze, Lütau, Schnakenbek, Wangelau</t>
  </si>
  <si>
    <t>Amt Sandesneben-Nusse</t>
  </si>
  <si>
    <t>Duvensee, Grinau, Groß Boden, Groß Schenkenberg, Kinkrade, Koberg, Kühsen, Labenz, Lankau, Linau, Lüchow, Nusse, Panten, Poggensee, Ritzerau, Sandesneben, Schiphorst, Schönberg, Schürensöhlen, Siebenbäumen, Sirksfelde, Steinhorst, Stubben, Walksfelde, Wentorf A.S.</t>
  </si>
  <si>
    <t>Amt Schwarzenbek-Land</t>
  </si>
  <si>
    <t>Basthorst, Brunstorf, Dahmker, Elmenhorst, Fuhlenhagen, Grabau, Groß Pampau, Gülzow, Hamfelde, Havekost, Kankelau, Kasseburg, Köthel, Kollow, Kuddewörde, Möhnsen, Mühelnrade, Sahms</t>
  </si>
  <si>
    <t>Amt Eiderstedt</t>
  </si>
  <si>
    <t>Garding, Grothusenkoog, Katharinenheerd, Kirchspiel Garding, Kotzenbüll, Norderfriedrichskoog, Oldenswort, Osterhever, Poppenbüll, Sankt Peter-Ording, Tating, Tetenbüll, Tönning, Türmlauer-Koog, Vollerwiek, Welt, Westerhever</t>
  </si>
  <si>
    <t>Amt Mittleres Nordfriesland</t>
  </si>
  <si>
    <t xml:space="preserve">Ahrenshöft, Almdorf, Bargum, Bohmstedt, Bordelum, Bredstedt, Breklum, Drelsdorf, Goldebek, Goldelund, Högel, Joldelund, Kolkeheide, Langenhorn, Lütjenholm, Ockholm, Reußenköge, Sönnebüll, Struckum, Vollstedt </t>
  </si>
  <si>
    <t>Amt Nordsee-Treene</t>
  </si>
  <si>
    <t>Arlewatt, Drage, Elisabeth-Sophien-Koog, Fresendelf, Friedrichstadt, Hattstedt, Hattstedtermarsch, Hude, Koldenbüttel, Mildstedt, Nordstrand, Oldersbek, Olderup, Ostenfeld, Ramstedt, Rantrum, Schwabstedt, Seeth, Simonsberg, Süderhöft, Südermarsch, Uelvesbüll, Winnert, Wisch, Wittbek, Witzwort, Wobbenbüll</t>
  </si>
  <si>
    <t>Amt Pellworm</t>
  </si>
  <si>
    <t>Gröde, Hallog Hooge, Langeneß, Pellworm</t>
  </si>
  <si>
    <t>Amt Südtondern</t>
  </si>
  <si>
    <t>Achtrup, Aventoft, Bösbüll, Braderup, Bramstedtlund, Dagebüll, Ellhöft, Emmelsbüll-Horsbüll, Enge-Sande, Friedrich-Wilhelm-Lübke-Koog, Galmsbüll, Holm, Humptrup, Karlim, Klanxbüll, Klixbüll, Ladelund, Leck, Lexgaard, Neukirchen, Stadt Niebüll, Risum-Lindholm, Rodenäs, Sprakebüll, Stadum, Stedesand, Süderlügum, Tinningstedt, Uphusum, Westre</t>
  </si>
  <si>
    <t>Amt Viöl</t>
  </si>
  <si>
    <t>Ahrenviöl, Ahrenviölfeld, Behrendorf, Bondelum, Haslund, Immenstedt, Löwenstedt, Norstedt, Oster-Ohrstedt, Schwesind, Sollwitt, Viöl, Wester-Ohrstedt</t>
  </si>
  <si>
    <t>Amt Lehnsahn</t>
  </si>
  <si>
    <t>Beschendorf, Damlos, Harmsdorf, Kabelhorst, Lkensahn, Manhagen, Riepsdorf</t>
  </si>
  <si>
    <t>Amt Oldenburg-Land</t>
  </si>
  <si>
    <t>Göhl, Gremersdorf, Großenbrode, Heringsdorf, Neukrichen, Wangels</t>
  </si>
  <si>
    <t>Amt Ostholstein-Mitte</t>
  </si>
  <si>
    <t>Altenkrempe, Kasseedorf. Schashagen, Schönwalde am Bungsberg, Sierksdorf</t>
  </si>
  <si>
    <t>Amt Bokhorst-Wankendorf</t>
  </si>
  <si>
    <t>Belau, Großharrie, Rendswühren, Ruhwinkel, Schillsdorf, Stolpe, Tasdorf, Wankendorf</t>
  </si>
  <si>
    <t>Amt Großer Plöner See</t>
  </si>
  <si>
    <t>Bosau, Dersau, Dörnick, Grebin, Kalübbe, Lebrade, Nehmten, Rantzau, Rathjensdorf, Wittmoldt</t>
  </si>
  <si>
    <t>Amt Lütjenburg</t>
  </si>
  <si>
    <t>Behrensdorf, Blekendorf, Dannau, Giekau, Helmstorf, Högsdorf, Hohenfelde, Hohwacht, Kirchnüchel, Klamp, Kletkamp, Lütjenburg, Panker, Schwartbuck, Tröndel</t>
  </si>
  <si>
    <t>Amt Preetz-Land</t>
  </si>
  <si>
    <t>Barmissen, Boksee, Bothkamp, Großbarkau, Honigsee, Kirchbarkau, Klein Barkau, Kühren, Lehmkulen, Löptin, Nettelsee, Pohnsdorf, Postfeld, Rastorf, Schellhorn, Wahlstorf, Warnau</t>
  </si>
  <si>
    <t>Amt Probstei</t>
  </si>
  <si>
    <t>Barsbek, Bendfeld, Brodersdorf, Fahren, Fiefbergen, Höhndorf, Köhn, Krokau, Krummbek, Laboe, Lutterbek, Passade, Prasdorf, Probsteierhagen, Schönberg, Stakendorf, Stein, Stoltenberg, Wendtorf, Wisch</t>
  </si>
  <si>
    <t>Amt Schrevenborn</t>
  </si>
  <si>
    <t>Heikendorf, Mönkeberg, Schönkirchen</t>
  </si>
  <si>
    <t>Amt Selent/Schlesen</t>
  </si>
  <si>
    <t>Dobersdorf, Fargau-Pratjau, Lammershagen, Martensrade, Mucheln, Schlesen, Selent</t>
  </si>
  <si>
    <t>Amt Achterwehr</t>
  </si>
  <si>
    <t>Achterwehr, Bredenbek, Felde, Krummwisch, Melsdorf, Ottendorf, Quarnbek, Westensee</t>
  </si>
  <si>
    <t>Amt Bordesholm</t>
  </si>
  <si>
    <t>Bissee, Bordesholm, Brügge, Grevenkrug, Groß Buchwald, Hoffeld, Loop, Mühbrook, Negenharrie, Reesdorf, Schmalstede, Schönbek, Sören, Wattenbek</t>
  </si>
  <si>
    <t>Amt Dänischenhagen</t>
  </si>
  <si>
    <t>Dänischenhagen, Noer, Schwedeneck, Strande</t>
  </si>
  <si>
    <t>Amt Dänischer Wohld</t>
  </si>
  <si>
    <t>Felm, Gettorf, Lindau, Neudorf-Bornstein, Neuwittenbek, Osdorf, Schinkel, Tüttendorf</t>
  </si>
  <si>
    <t>Amt Eiderkanal</t>
  </si>
  <si>
    <t>Bovenau, Haßmoor, Ostenfeld, Osterrönfeld, Rade bei Rendsburg, Schacht-Audorf, Schülldorf</t>
  </si>
  <si>
    <t>Amt Flintbek</t>
  </si>
  <si>
    <t>Flintbek, Böhnhusen, Schönhorst, Techelsdorf</t>
  </si>
  <si>
    <t>Amt Fockbek</t>
  </si>
  <si>
    <t>Alt Duvenstedt, Fockbek, Nübbel, Rickert</t>
  </si>
  <si>
    <t>Amt Hohner Harde</t>
  </si>
  <si>
    <t>Bargstall, Breiholz, Christiansholm, Elsdorf-Westermühlen, Friedrichsgraben, Friedrichsholm, Hamdorf, Hohn, Königshügel, Lohe-Föhrden, Prinzenmoor, Sophienhamm</t>
  </si>
  <si>
    <t>Amt Hüttener Berge</t>
  </si>
  <si>
    <t>Ahlefeld-Bistensee, Ascheffel, Borgstedt, Brekendorf, Bünsdorf, Damendorf, Groß Wittensee, Haby, Holtsee, Holzbunge, Hütten, Klein Wittensee, Neu Duvenstedt, Osterby, Owschlag, Sehestedt</t>
  </si>
  <si>
    <t>Amt Jevenstedt</t>
  </si>
  <si>
    <t>Brinjahe, Embühren, Haale, Hamweddel, Hörsten, Jevenstedt, Luhnstedt, Schülp b. Rendsburg, Stafstedt, Westerrönfeld</t>
  </si>
  <si>
    <t>Amt Mittelholstein</t>
  </si>
  <si>
    <t>Arpsdorf, Aukrug, Beldorf, Bendorf, Beringstedt, Bornholt, Ehndorf, Gokels, Grauel, Hanerau-Hademarschen, Heikenborstel, Hohenwestedt, Jahrsdorf, Lütjenwestedt, Meezen, Mörel, Nienborstel, Nindorf, Oldenbüttel, Osterstedt, Padenstedt, Rade, Remmels, Seefeld, Steenfeld, Tackesdorf, Tappendorf, Thaden</t>
  </si>
  <si>
    <t>Amt Molfsee</t>
  </si>
  <si>
    <t>Blumenthal, Mielkendorf, Molfsee, Rodenbek, Rumohr, Schierensee</t>
  </si>
  <si>
    <t>Amt Nortorfer Land</t>
  </si>
  <si>
    <t>Bargstedt, Bokel, Borgdorf-Seedorf, Brammer, Dätgen, Eisendorf, Ellerdorf, Emkendorf, Gnutz, Groß Vollstedt, Krogaspe, Langwedel, Nortorf, Oldenhütten, Schülp bei Nortorf, Timmaspe, Warder</t>
  </si>
  <si>
    <t>Amt Schlei-Ostsee</t>
  </si>
  <si>
    <t>Altenhof, Barkelsby, Brodersby, Damp, Dörpshof, Fleckeby, Gammelby, Goosefeld, Güby, Holzdorf, Hummelfeld, Karby, kosel, Loose, Rieseby, Thumby, Waabs, Windeby, Winnemark</t>
  </si>
  <si>
    <t>Amt Breitenburg</t>
  </si>
  <si>
    <t>Breitenburg, Kollmoor, Kronsmoor, Lägerdorf, Moordiek, Münsterdorf, Oelixdorf, Westermoor, Wittenbergen</t>
  </si>
  <si>
    <t>Amt Horst-Herzhorn</t>
  </si>
  <si>
    <t>Altenmoor, Blomesche Wildnis, Borsfleth, Engelbretsche Wildnis, Herzhorn, Hohenfelde (Steinburg) Horst, Kiebitzreihe, Kollmar, Krempdorf, Neuendorf bei Elmshorn, Sommerland</t>
  </si>
  <si>
    <t>Amt Itzehoe-Land</t>
  </si>
  <si>
    <t>Bekdorf, Bekmünde, Drage, Heiligenstedten, Heiligenstedtenerkamp, Hodorf, Hohenaspe, Huje, Kaaks, Kleve, Krummendiek, Lohbardek, Mehlbek, Moorhusen, Oldendorf, Ottenbüttel, Peissen, Schlotfeld, Silzen, Winseldorf</t>
  </si>
  <si>
    <t>Amt Kellinghusen</t>
  </si>
  <si>
    <t xml:space="preserve">Brokstedt, Fitzbek, Hennstedt, Hingstheide, Hohenlockstedt, Lockstedt, Mühlenbarbek, Oeschebüttel, Poyenberg, Quarnstedt, Rade, Rosdorf, Sarlhusen, Störkathen, Wiedenborstel, Willenscharen, Wrist, Wulfsmoor </t>
  </si>
  <si>
    <t>Amt Krempermarsch</t>
  </si>
  <si>
    <t>Bahrenfleth, Elskop, Dägeling, Grevenkop, Krempermoor, Rethwisch, Süderau, Kremperheide, Neuenbrook, Krempe</t>
  </si>
  <si>
    <t>Amt Schenefeld</t>
  </si>
  <si>
    <t>Aasbüttel, Agethorst, Besdorf, Bokelrehem, Bokhorst, Christinenthal, Gribbohm, Hadenfeld, Holstenniendorf, Kaisborstel, Looft, Nienbütel, Nutteln, Oldenborstel, Puls, Pöschendorf, Reher, Schenefeld, Vaale, Vaalermoor, Wacken, Warringholz</t>
  </si>
  <si>
    <t>Amt Wilstermarsch</t>
  </si>
  <si>
    <t>Aebtissinwisch, Beidenfleth, Brokdorf, Büttel, Dammfleth, Ecklak, Kudensee, Landrecht, Landscheide, Neuendorf-Sachsenbande, Nortorf, Sankt Margarethen, Stördorf, Wewelsfleth</t>
  </si>
  <si>
    <t>Amt Bad Oldesloe-Land</t>
  </si>
  <si>
    <t>Grabau, Lasbek, Meddwade, Neritz, Pölitz, Rethwisch, Rümpel, Steinburg, Travenbrück</t>
  </si>
  <si>
    <t>Amt Bargteheide-Land</t>
  </si>
  <si>
    <t>Bargfeld-Stegen, Delingsdorf, Elmenhorst, Hammoor, Jersbek, Nienwohld, Todendorf, Tremsbüttel</t>
  </si>
  <si>
    <t>Amt Itzstedt</t>
  </si>
  <si>
    <t>Itzstedt, Kayhude, Nahe, Oering, Seth, Sülfeld, Tangstedt</t>
  </si>
  <si>
    <t>Amt Nordstormarn</t>
  </si>
  <si>
    <t>Badendorf, Barnitz, Feldhorst, Hamberge, Heidekamp, Heilshoop, Klein Wesenberg, Mönkhagen, Rehhorst, Wesenberg, Westerau, Zarpen</t>
  </si>
  <si>
    <t>Amt Siek</t>
  </si>
  <si>
    <t>Braak, Brunsbek, Hoisdorf, Siek, Stapelfeld</t>
  </si>
  <si>
    <t>Amt Trittau</t>
  </si>
  <si>
    <t>Grande, Grönwohld, Großensee, Hamfelde, Hohenfelde, Köthel, Lütjensee, Rausdorf, Trittau, Witzhave</t>
  </si>
  <si>
    <t>Städte Remagen und Sinzig; VG Bad Breisig, VG Brohltal, VG Gemeinde Grafschaft</t>
  </si>
  <si>
    <t>VG Adenau, VG Altenahr</t>
  </si>
  <si>
    <t>TH</t>
  </si>
  <si>
    <t>Altenburger Land</t>
  </si>
  <si>
    <t>Eichsfeld</t>
  </si>
  <si>
    <t>Erfurt</t>
  </si>
  <si>
    <t>Gera</t>
  </si>
  <si>
    <t>Gotha</t>
  </si>
  <si>
    <t>Region A</t>
  </si>
  <si>
    <t>Region B 1</t>
  </si>
  <si>
    <t>Region B 2</t>
  </si>
  <si>
    <t>Region C</t>
  </si>
  <si>
    <t>Region D</t>
  </si>
  <si>
    <t>Region E</t>
  </si>
  <si>
    <t>Hildburghausen</t>
  </si>
  <si>
    <t>Nordkreis</t>
  </si>
  <si>
    <t>Südkreis</t>
  </si>
  <si>
    <t>Jena</t>
  </si>
  <si>
    <t>Kyffhäuserkreis</t>
  </si>
  <si>
    <t>Nordhausen</t>
  </si>
  <si>
    <t>Saale-Holzland-Kreis</t>
  </si>
  <si>
    <t>Bürgel, Eisenberg, VG Dornburg-Camburg, VG Heideland-Elstertal-Schkölen</t>
  </si>
  <si>
    <t>Bad Klosterlausnitz, Stadtroda, VG Hermsdorf</t>
  </si>
  <si>
    <t>Kahla, VG Hügelland/Täler, VG Südliches Saaletal</t>
  </si>
  <si>
    <t>Vergleichsraum 1</t>
  </si>
  <si>
    <t>Vergleichsraum 2</t>
  </si>
  <si>
    <t>Saalfeld-Rudolstadt</t>
  </si>
  <si>
    <t>Schmalkalden-Meiningen</t>
  </si>
  <si>
    <t>Sömmerda</t>
  </si>
  <si>
    <t>Sonneberg</t>
  </si>
  <si>
    <t>Suhl</t>
  </si>
  <si>
    <t>Unstrut-Hainich-Kreis</t>
  </si>
  <si>
    <t>Wartburgkreis</t>
  </si>
  <si>
    <t xml:space="preserve">Weimarer Land </t>
  </si>
  <si>
    <r>
      <t xml:space="preserve">Unterkunftskos-
tenpauschale*
</t>
    </r>
    <r>
      <rPr>
        <sz val="9"/>
        <color theme="1"/>
        <rFont val="Segoe UI"/>
        <family val="2"/>
      </rPr>
      <t>(</t>
    </r>
    <r>
      <rPr>
        <i/>
        <sz val="9"/>
        <color theme="1"/>
        <rFont val="Segoe UI"/>
        <family val="2"/>
      </rPr>
      <t>Betrag in Euro)</t>
    </r>
  </si>
  <si>
    <r>
      <t>Weimar</t>
    </r>
    <r>
      <rPr>
        <vertAlign val="superscript"/>
        <sz val="10"/>
        <color theme="1"/>
        <rFont val="Segoe UI"/>
        <family val="2"/>
      </rPr>
      <t xml:space="preserve"> </t>
    </r>
  </si>
  <si>
    <t>Alzenau, Glattbach, Goldbach, Großostheim, Haibach, Hösbach, Johannesberg, Kahl, Karlstein, Kleinostheim, Mainaschaff, Stockstadt</t>
  </si>
  <si>
    <t>Ebersberg, Grafing, Kirchseeon, Zorneding</t>
  </si>
  <si>
    <t>Neuburg (mit Stadtteilen), Bergheim, Karlskron, Weichering</t>
  </si>
  <si>
    <t>Schrobenhausen (mit Stadtteilen), Aresing, Berg im Gau, Brunnen, Gachenbach, Langenmosen, Waidhofen, Karlshuld</t>
  </si>
  <si>
    <t>Burgheim, Ehekirchen, Königsmoos, Oberhausen, Rennertshofen, Rohrenfels</t>
  </si>
  <si>
    <t>Stadt Bitburg</t>
  </si>
  <si>
    <t>Landkreis ohne Stadt Bitburg</t>
  </si>
  <si>
    <r>
      <t xml:space="preserve">Greiz 
</t>
    </r>
    <r>
      <rPr>
        <i/>
        <sz val="10"/>
        <color rgb="FF00B0F0"/>
        <rFont val="Segoe UI"/>
        <family val="2"/>
      </rPr>
      <t>(siehe Anlage)</t>
    </r>
  </si>
  <si>
    <r>
      <t xml:space="preserve">Ilm-Kreis
</t>
    </r>
    <r>
      <rPr>
        <i/>
        <sz val="10"/>
        <color rgb="FF00B0F0"/>
        <rFont val="Segoe UI"/>
        <family val="2"/>
      </rPr>
      <t>(siehe Anlage)</t>
    </r>
  </si>
  <si>
    <r>
      <t xml:space="preserve">Saale-Orla-Kreis 
</t>
    </r>
    <r>
      <rPr>
        <i/>
        <sz val="10"/>
        <color rgb="FF00B0F0"/>
        <rFont val="Segoe UI"/>
        <family val="2"/>
      </rPr>
      <t>(siehe Anlage)</t>
    </r>
  </si>
  <si>
    <t>Kosten der Unterkunft</t>
  </si>
  <si>
    <t>Heizkosten</t>
  </si>
  <si>
    <t>Kosten der unterkunft</t>
  </si>
  <si>
    <t xml:space="preserve">Ahorn, Assamstadt, Boxberg, Creglingen, Freudenberg, Großrinderfeld, Grünsfeld, Igersheim, Königheim, Külsheim, Lauda‑Königshofen, Niederstetten, Tauberbischofsheim, Weikersheim, Werbach, Wittighausen </t>
  </si>
  <si>
    <t xml:space="preserve">Bad Mergentheim </t>
  </si>
  <si>
    <t xml:space="preserve">Wertheim </t>
  </si>
  <si>
    <t xml:space="preserve">Schorndorf, Plüderhausen, Remshalden, Urbach, Winterbach </t>
  </si>
  <si>
    <t xml:space="preserve">Landkreis und Stadt Tübingen </t>
  </si>
  <si>
    <t>Unterkunftskosten-pauschale*</t>
  </si>
  <si>
    <t>keine</t>
  </si>
  <si>
    <t xml:space="preserve">Region II: Städte Laupheim und Biberach inkl.  Stadtteile  </t>
  </si>
  <si>
    <t xml:space="preserve">Region I: andere Gemeinden im Landkreis Biberach </t>
  </si>
  <si>
    <t>Region A: Esslingen, Altbach, Deizisau, Denkendorf, Neuhausen, Ostfildern, Plochingen, Wernau</t>
  </si>
  <si>
    <t>Region B: Aichwald, Baltmannsweiler, Hochdorf, Lichtenwald, Reichenbach</t>
  </si>
  <si>
    <t>Region C: Bissingen, Dettingen, Holzmaden, Kirchheim unter Teck, Köngen, Notzingen, Ohmden, Wendlingen</t>
  </si>
  <si>
    <t>Region D: Erkenbrechtsweiler, Lenningen, Owen, Neidlingen, Weilheim</t>
  </si>
  <si>
    <t>Region E: Aichtal, Neckartailfingen, Nürtingen, Oberboihingen, Unterensingen, Wolfschlugen</t>
  </si>
  <si>
    <t>Region F: Altdorf, Altenriet, Bempflingen, Großbettlingen, Neckartenzlingen, Schlaitdorf, Beuren, Frickenhausen, Kohlberg, Neuffen</t>
  </si>
  <si>
    <t>Region G: Filderstadt, Leinfelden-Echterdingen</t>
  </si>
  <si>
    <t>Kraichtal</t>
  </si>
  <si>
    <t>Dettenheim, Forst, Gondelsheim, Hambrücken,  Kronau, Kürnbach,  Marxzell,  Oberhausen-Rheinhausen, Östringen, Philippsburg, Sulzfeld,  Walzbachtal, Zaisenhausen</t>
  </si>
  <si>
    <t>Bretten, Bruchsal, Graben-Neudorf, Karlsbad, Karlsdorf-Neuthard, Linkenheim-Hochstetten, Malsch, Oberderdingen, Pfinztal, Stutensee, Ubstadt-Weiher, Waghäusel, Weingarten</t>
  </si>
  <si>
    <t xml:space="preserve">Bad Schönborn, Eggenstein-Leopoldshafen, Ettlingen, Rheinstetten, Waldbronn </t>
  </si>
  <si>
    <t>Pliezhausen, Bad Urach, Dettingen an der Erms, Eningen unter Achalm, Grafenberg, Metzingen, Pfullingen, Stadt Reutlingen, Riederich, Walddorfhäslach, Wannweil</t>
  </si>
  <si>
    <t>Lichtenstein, Engstingen, Gomadingen, Grabenstetten, Hayingen, Hohenstein, Hülben, Mehrstetten, Münsingen, Pfronstetten, Römerstein, Sonnenbühl, St. Johann, Trochtelfingen, Zwiefalten</t>
  </si>
  <si>
    <t>Stadt Bitterfeld-Wolfen, Muldestausee, Stadt Raguhn-Jeßnitz, Stadt Sandersdorf-Brehna, Stadt Zörbig</t>
  </si>
  <si>
    <t>Umland Naumburg/Saale (Verbandsgemeinde an der Finne, Verbandsgmeinde Unstruttal, Verbandsgemeinde Wethautal)</t>
  </si>
  <si>
    <t>Halberstadt (Halberstadt, Huy, Osterwieck, Vorharz)</t>
  </si>
  <si>
    <t>Quedlinburg (Ballenstedt, Falkenstein/Harz, Harzgerode, Quedlinburg, Thale)</t>
  </si>
  <si>
    <t>Wernigerode (Blankenburg, Ilsenburg, Nordharz, Oberharz am Brocken, Wernigerode)</t>
  </si>
  <si>
    <t>LK Mansfeld-Südharz ohne Städte Sangerhausen, Lutherstadt Eisleben, Hettstedt sowie deren jeweilige Ortsteile</t>
  </si>
  <si>
    <r>
      <rPr>
        <b/>
        <i/>
        <sz val="9"/>
        <color theme="1"/>
        <rFont val="Segoe UI"/>
        <family val="2"/>
      </rPr>
      <t>Sangerhausen und Ortsteile</t>
    </r>
    <r>
      <rPr>
        <i/>
        <sz val="9"/>
        <color theme="1"/>
        <rFont val="Segoe UI"/>
        <family val="2"/>
      </rPr>
      <t xml:space="preserve"> (Oberröblingen, Riestedt, Großleinungen, Lengefeld, Gonna, Horla, Morungen, Wettelrode, Obersdorf, Grillenberg, Wippra, Wolfsberg, Rotha, Breitenbach),</t>
    </r>
    <r>
      <rPr>
        <b/>
        <i/>
        <sz val="9"/>
        <color theme="1"/>
        <rFont val="Segoe UI"/>
        <family val="2"/>
      </rPr>
      <t xml:space="preserve"> Eisleben und Ortsteile</t>
    </r>
    <r>
      <rPr>
        <i/>
        <sz val="9"/>
        <color theme="1"/>
        <rFont val="Segoe UI"/>
        <family val="2"/>
      </rPr>
      <t xml:space="preserve"> (Osterhausen, Rothenschirmbach, Bischofrode, Schmalzerode, Wolferode, Unterrißdorf, Hedersleben, Volkstedt, Polleben),  </t>
    </r>
    <r>
      <rPr>
        <b/>
        <i/>
        <sz val="9"/>
        <color theme="1"/>
        <rFont val="Segoe UI"/>
        <family val="2"/>
      </rPr>
      <t>Hettstedt und Ortsteile</t>
    </r>
    <r>
      <rPr>
        <i/>
        <sz val="9"/>
        <color theme="1"/>
        <rFont val="Segoe UI"/>
        <family val="2"/>
      </rPr>
      <t xml:space="preserve"> (Ritterode, Walbeck)</t>
    </r>
  </si>
  <si>
    <t>Bernburg (Bernburg (Saale), Könnern, Nienburg/Saale, Verbandsgemeinde Saale-Wipper)</t>
  </si>
  <si>
    <t>Schönebeck (Schönebeck (Elbe), Barby (Elbe), Calbe (Saale), Gemeinde Bördeland)</t>
  </si>
  <si>
    <t>Nord (Amt Büsum-Wesselburen, Stadt Heide, Amt Heider Umland, Amt Eider)</t>
  </si>
  <si>
    <t>Mitte (Amt Mitteldithmarschen, ehem. Amt Burg)</t>
  </si>
  <si>
    <t>Süd (Amt Marne-Nordsee, Stadt Brunsbüttel, ehem. Amt St. Michaelisdonn)</t>
  </si>
  <si>
    <t>Stadt Bad Bramstedt</t>
  </si>
  <si>
    <r>
      <t xml:space="preserve">Stadt Ahrensburg, Gemeinde Barsbüttel, </t>
    </r>
    <r>
      <rPr>
        <i/>
        <sz val="9"/>
        <color rgb="FFFF0000"/>
        <rFont val="Segoe UI"/>
        <family val="2"/>
      </rPr>
      <t>Stadt Bargteheide, Stadt Reinbek</t>
    </r>
  </si>
  <si>
    <t>Amt Büsum-Wesselburen</t>
  </si>
  <si>
    <t>Büsum, Büsumer Deichhausen, Friedrichsgabekoog, Hedwigenkoog, Hellschen-Heringsand-Unterschaar, Hillgroven, Norddeich, Oesterdeichstrich, Oesterwurth, Reinsbüttel, Schülp, Strübbel, Süderdeich, Warwerort, Wesselburen, Wesselburen Deichhausen, Wesselburenkoog, Westerdeichstrich</t>
  </si>
  <si>
    <t>Amt Eider</t>
  </si>
  <si>
    <t>Barkenholm, Bergewöhrden, Dellstedt, Delve, Dörpling, Fedderingen, Gaushorn, Glüsing, Groven, Hemme, Hennstedt, Hollingstedt, Hövede, Karolinenkoog, Kleve, Krempel, Lehe, Linden, Lunden, Norderheistedt, Pahlen, Rehm-Flehde-Bargen, Schalkholz, Schlichting, St. Annen, Süderdorf, Süderheistedt, Tellingstedt, Tielenhemme, Wallen, Welmbüttel, Westerborstel, Wiemerstedt, Wrohm</t>
  </si>
  <si>
    <t>Amt Heider Umland</t>
  </si>
  <si>
    <t>Hemmingstedt, Lieth, Lohe-Rickelsdorf, Neuenkirchen, Norderwhörden, Nordhastedt, Ostrohe, Stelle-Wittenwurth, Weddinstedt, Wesseln, Wöhrden</t>
  </si>
  <si>
    <t>Amt Marne Nordsee</t>
  </si>
  <si>
    <t>Diekhusen-Fahrstedt, Friedrichskoog, Helse, Kaiser-Wilheilm-Koog, Kranprinzenkoog, Marne, Marnerdeich, Neufelderkoog, Neufeld, Ramhusen, Schmedeswurth, Trennewurth, Volsemenhusen</t>
  </si>
  <si>
    <t>Amt Mitteldithmarschen</t>
  </si>
  <si>
    <t>Albersdorf, Arkebek, Bargenstedt, Barlt, Bunsoh, Busenwurth, Elpersbüttel, Epenwöhrden, Gudendorf, Immenstedt, Krumstedt, Meldorf, Nindorf, Nordermeldorf, Odderade, Offenbüttel, Osterrade, Sarzbüttel, Schafstedt, Schrum, Tensbüttel-Röst, Wennbüttel, Windbergen, Wolmersdorf</t>
  </si>
  <si>
    <t>ehem. Amt Burg</t>
  </si>
  <si>
    <t>Brickeln, Buchholz, Brickeln, Eggstedt, Frestedt, Großenrade, Hochdonn, Kuden, Quickborn, Süderhastedt</t>
  </si>
  <si>
    <t>ehem. Amt St. Michaelisdonn</t>
  </si>
  <si>
    <t>Averlak, Dingen, Eddelak, St. Michaelisdonn</t>
  </si>
  <si>
    <t xml:space="preserve">Vergleichsraum Nord (Verbandsgemeinden Bad Marienberg, Hachenburg, Rennerod, Selters, Wallmerod, Westerburg, Wirges) </t>
  </si>
  <si>
    <t xml:space="preserve">Vergleichsraum Süd (Verbandsgemeinden Höhr-Grenzhausen, Montabaur, Ransbach-Baumbach) </t>
  </si>
  <si>
    <t>Weyhe</t>
  </si>
  <si>
    <t>Bassum, Stuhr, Syke, Sulingen</t>
  </si>
  <si>
    <t>keine Unterteilung mehr</t>
  </si>
  <si>
    <t>Lilienthal, Ritterhude</t>
  </si>
  <si>
    <t>Osterholz-Scharmbeck, Schwanewede</t>
  </si>
  <si>
    <t>Adelsried, Allmannshofen, Altenmünster, Aystetten, Biberbach, Bonstetten, Dinkelscherben, Ehingen, Ellgau, Emersacker, Fischach, Gablingen, Gessertshausen, Graben, Großaitingen, Heretsried, Hiltenfingen, Horgau, Kleinaitingen, Klosterlechfeld, Kühlenthal, Kutzenhausen, Langenneufnach, Langerringen, Langweid, Mickhausen, Mittelneufnach, Nordendorf, Oberottmarshausen, Scherstetten, Thierhaupten, Untermeitingen, Ustersbach, Walkertshofen, Wehringen, Welden, Westendorf und Zusmarshausen</t>
  </si>
  <si>
    <t>Gersthofen, Meitingen und Schwabmünchen</t>
  </si>
  <si>
    <t>Bobingen, Diedorf, Königsbrunn, Neusäß und Stadtbergen</t>
  </si>
  <si>
    <t>Pegnitz</t>
  </si>
  <si>
    <t>Ainring, Bad Reichenhall, Bayerisch Gmain, Freilassing, Piding, Schönau a. Königssee</t>
  </si>
  <si>
    <t>Anger, Berchtesgaden, Bischofswiesen, Laufen, Marktschellenberg, Ramsau, Saalbach-Surheim, Schneizlreuth, Teisendorf</t>
  </si>
  <si>
    <t>Stadt Deggendorf, Stadt Plattling</t>
  </si>
  <si>
    <t>Stadt Dillingen,
Stadt Lauingen</t>
  </si>
  <si>
    <t>Vaterstetten</t>
  </si>
  <si>
    <t>Anzing, Forstinning, Markt Schwaben, Pliening, Poing</t>
  </si>
  <si>
    <t>Stein, Oberasbach</t>
  </si>
  <si>
    <t>Ammerndorf, Großhabersdorf, Obermichelbach, Puschendorf, Roßtal, Seukendorf, Tuchenbach, Veitsbronn, Wilhermsdorf</t>
  </si>
  <si>
    <t>Bad Baiersoien, Bad Kohlgrub, Ettal, Farchant, Garmisch-Partenkirchen, Grainau, Krün, Mittenwald, Oberammergau, Oberau, Saulgrub, Unterammergau, Wallgau</t>
  </si>
  <si>
    <t>Günzburg, LK</t>
  </si>
  <si>
    <t>Bubesheim, Burgau, Günzburg, Kötz, Leipheim</t>
  </si>
  <si>
    <t>Karlstadt, Lohr, Marktheidenfeld</t>
  </si>
  <si>
    <t>Vöhringen</t>
  </si>
  <si>
    <t>Altenstadt, Bellenberg, Buch, Elchingen, Holzheim, Illertissen, Kellmünz, Nersingen, Oberroth, Osterberg, Pfaffenhofen, Roggenburg, Unterroth, Weißenhorn</t>
  </si>
  <si>
    <t>Burgthann, Hersbruck, Röthenbach</t>
  </si>
  <si>
    <t>übriger Landkreis
inkl. Altdorf b. 
Nürnberg</t>
  </si>
  <si>
    <t>Blaichach, Burgberg, Immenstadt, Oberstaufen, Rettenber, Wertach, Oy-Mittelsberg</t>
  </si>
  <si>
    <t xml:space="preserve">Betzigau, Dietmannsried, Durach, Haldenwang, Lauben, Sulzberg, Wildpoldsried,  Altusried, Buchenberg, Missen-Wilhams, Waltenhofen, Weitnau, Wiggensbach </t>
  </si>
  <si>
    <t>Raubling</t>
  </si>
  <si>
    <t>Stadt Eggenfelden, Stadt Pfarrkirchen</t>
  </si>
  <si>
    <t>Stadt Bogen</t>
  </si>
  <si>
    <t>Weilheim i. OB</t>
  </si>
  <si>
    <t>Peißenberg, Penzberg</t>
  </si>
  <si>
    <t>Aachen (Stadt)</t>
  </si>
  <si>
    <t>Übrige städteregionsangehörigen Kommunen</t>
  </si>
  <si>
    <t>Erkelenz</t>
  </si>
  <si>
    <t>Gangelt</t>
  </si>
  <si>
    <t>Geilenkirchen</t>
  </si>
  <si>
    <t>Hückelhoven</t>
  </si>
  <si>
    <t>Selfkant</t>
  </si>
  <si>
    <t>Übach-Palenberg</t>
  </si>
  <si>
    <t>Waldfeucht</t>
  </si>
  <si>
    <t>Wassenberg</t>
  </si>
  <si>
    <t>Wegberg</t>
  </si>
  <si>
    <t xml:space="preserve">Leichlingen </t>
  </si>
  <si>
    <t>Odenthal</t>
  </si>
  <si>
    <t>Overath</t>
  </si>
  <si>
    <t>Rösrath</t>
  </si>
  <si>
    <t>Blankenheim, Dahlem, Hellenthal, Nettersheim, Schleiden</t>
  </si>
  <si>
    <t>Bad Münstereifel, Kall, Mechernich, Zülpich</t>
  </si>
  <si>
    <t>Bad Krozingen, Staufen im Breisgau, Neuenburg am Rhein</t>
  </si>
  <si>
    <t xml:space="preserve">Breisach am Rhein, Müllheim </t>
  </si>
  <si>
    <r>
      <rPr>
        <b/>
        <sz val="9"/>
        <color theme="1"/>
        <rFont val="Segoe UI"/>
        <family val="2"/>
      </rPr>
      <t>mit</t>
    </r>
    <r>
      <rPr>
        <sz val="9"/>
        <color theme="1"/>
        <rFont val="Segoe UI"/>
        <family val="2"/>
        <charset val="1"/>
      </rPr>
      <t xml:space="preserve"> Stadt Eisenach</t>
    </r>
  </si>
  <si>
    <t>Stadt Darmstadt</t>
  </si>
  <si>
    <t>Stadt Frankfurt am Main</t>
  </si>
  <si>
    <t>Frankfurt am Main</t>
  </si>
  <si>
    <t>Stadt Offenbach am Main</t>
  </si>
  <si>
    <t>Offenbach am Main</t>
  </si>
  <si>
    <t>Landeshauptstadt Wiesbaden</t>
  </si>
  <si>
    <t>Stadt Kassel</t>
  </si>
  <si>
    <t>Kassel</t>
  </si>
  <si>
    <t>Kreis Bergstraße</t>
  </si>
  <si>
    <t>Vergleichsraum 4</t>
  </si>
  <si>
    <t>Abtsteinach</t>
  </si>
  <si>
    <t>Bensheim</t>
  </si>
  <si>
    <t>Biblis</t>
  </si>
  <si>
    <t>Vergleichsraum 5</t>
  </si>
  <si>
    <t>Birkenau</t>
  </si>
  <si>
    <t>Bürstadt</t>
  </si>
  <si>
    <t>Einhausen</t>
  </si>
  <si>
    <t>Fürth</t>
  </si>
  <si>
    <t>Gorxheimertal</t>
  </si>
  <si>
    <t>Grasellenbach</t>
  </si>
  <si>
    <t>Groß-Rohrheim</t>
  </si>
  <si>
    <t>Heppenheim</t>
  </si>
  <si>
    <t>Vergleichsraum 3</t>
  </si>
  <si>
    <t>Hirschhorn</t>
  </si>
  <si>
    <t>Lampertheim</t>
  </si>
  <si>
    <t>Lautertal (Odenwald)</t>
  </si>
  <si>
    <t>Lindenfels</t>
  </si>
  <si>
    <t>Lorsch</t>
  </si>
  <si>
    <t>Mörlenbach</t>
  </si>
  <si>
    <t>Neckarsteinach</t>
  </si>
  <si>
    <t>Rimbach</t>
  </si>
  <si>
    <t>Vergleichsraum 6</t>
  </si>
  <si>
    <t>Viernheim</t>
  </si>
  <si>
    <t>Wald-Michelbach</t>
  </si>
  <si>
    <t>Zwingenberg</t>
  </si>
  <si>
    <t>Landkreis Darmstadt-Dieburg</t>
  </si>
  <si>
    <t>Alsbach-Hähnlein</t>
  </si>
  <si>
    <t>Babenhausen</t>
  </si>
  <si>
    <t>Bickenbach</t>
  </si>
  <si>
    <t>Dieburg</t>
  </si>
  <si>
    <t>Eppertshausen</t>
  </si>
  <si>
    <t>Erzhausen</t>
  </si>
  <si>
    <t>Fischbachtal</t>
  </si>
  <si>
    <t>Griesheim</t>
  </si>
  <si>
    <t>Groß-Bieberau</t>
  </si>
  <si>
    <t>Groß-Umstadt</t>
  </si>
  <si>
    <t>Groß-Zimmern</t>
  </si>
  <si>
    <t>Messel</t>
  </si>
  <si>
    <t>Modautal</t>
  </si>
  <si>
    <t>Mühltal</t>
  </si>
  <si>
    <t>Ober-Ramstadt</t>
  </si>
  <si>
    <t>Otzberg</t>
  </si>
  <si>
    <t>Pfungstadt</t>
  </si>
  <si>
    <t>Reinheim</t>
  </si>
  <si>
    <t>Roßdorf</t>
  </si>
  <si>
    <t>Schaafheim</t>
  </si>
  <si>
    <t>Seeheim-Jugenheim</t>
  </si>
  <si>
    <t>Weiterstadt</t>
  </si>
  <si>
    <t>Kreis Groß-Gerau</t>
  </si>
  <si>
    <t>Vergleichsraum Süd</t>
  </si>
  <si>
    <t>Biebesheim am Rhein</t>
  </si>
  <si>
    <t>Vergleichsraum Nord</t>
  </si>
  <si>
    <t>Bischofsheim</t>
  </si>
  <si>
    <t>Vergleichsraum Mitte</t>
  </si>
  <si>
    <t>Büttelborn</t>
  </si>
  <si>
    <t>Gernsheim</t>
  </si>
  <si>
    <t>Ginsheim-Gustavsburg</t>
  </si>
  <si>
    <t>Kelsterbach</t>
  </si>
  <si>
    <t>Mörfelden-Walldorf</t>
  </si>
  <si>
    <t>Nauheim</t>
  </si>
  <si>
    <t>Raunheim</t>
  </si>
  <si>
    <t>Riedstadt</t>
  </si>
  <si>
    <t>Rüsselsheim am Main</t>
  </si>
  <si>
    <t>Stockstadt am Rhein</t>
  </si>
  <si>
    <t>Trebur</t>
  </si>
  <si>
    <t>Bad Homburg vor der Höhe</t>
  </si>
  <si>
    <t>Friedrichsdorf</t>
  </si>
  <si>
    <t>Glashütten</t>
  </si>
  <si>
    <t>Grävenwiesbach</t>
  </si>
  <si>
    <t>Königstein im Taunus</t>
  </si>
  <si>
    <t>Kronberg im Taunus</t>
  </si>
  <si>
    <t>Neu-Anspach</t>
  </si>
  <si>
    <t>Oberursel</t>
  </si>
  <si>
    <t>Schmitten</t>
  </si>
  <si>
    <t>Steinbach</t>
  </si>
  <si>
    <t>Usingen</t>
  </si>
  <si>
    <t>Wehrheim</t>
  </si>
  <si>
    <t>Weilrod</t>
  </si>
  <si>
    <t>Bad Orb</t>
  </si>
  <si>
    <t>Bad Soden-Salmünster</t>
  </si>
  <si>
    <t>Biebergemünd</t>
  </si>
  <si>
    <t>Birstein</t>
  </si>
  <si>
    <t>Brachttal</t>
  </si>
  <si>
    <t>Bruchköbel</t>
  </si>
  <si>
    <t>Erlensee</t>
  </si>
  <si>
    <t>Flörsbachtal</t>
  </si>
  <si>
    <t>Freigericht</t>
  </si>
  <si>
    <t>Gelnhausen</t>
  </si>
  <si>
    <t>Großkrotzenburg</t>
  </si>
  <si>
    <t>Gründau</t>
  </si>
  <si>
    <t>Hammersbach</t>
  </si>
  <si>
    <t>Hanau</t>
  </si>
  <si>
    <t>Hasselroth</t>
  </si>
  <si>
    <t>Jossgrund</t>
  </si>
  <si>
    <t>Langenselbold</t>
  </si>
  <si>
    <t>Linsengericht</t>
  </si>
  <si>
    <t>Maintal</t>
  </si>
  <si>
    <t>Neuberg</t>
  </si>
  <si>
    <t>Nidderau</t>
  </si>
  <si>
    <t>Niederdorfelden</t>
  </si>
  <si>
    <t>Rodenbach</t>
  </si>
  <si>
    <t>Ronneburg</t>
  </si>
  <si>
    <t>Schlüchtern</t>
  </si>
  <si>
    <t>Schöneck</t>
  </si>
  <si>
    <t>Sinntal</t>
  </si>
  <si>
    <t>Steinau an der Straße</t>
  </si>
  <si>
    <t>Wächtersbach</t>
  </si>
  <si>
    <t>Bad Soden am Taunus</t>
  </si>
  <si>
    <t>Eppstein</t>
  </si>
  <si>
    <t>Eschborn</t>
  </si>
  <si>
    <t>Flörsheim am Main</t>
  </si>
  <si>
    <t>Hattersheim am Main</t>
  </si>
  <si>
    <t>Hochheim am Main</t>
  </si>
  <si>
    <t>Hofheim am Taunus</t>
  </si>
  <si>
    <t>Kelkheim</t>
  </si>
  <si>
    <t>Kriftel</t>
  </si>
  <si>
    <t>Liederbach am Taunus</t>
  </si>
  <si>
    <t>Schwalbach am Taunus</t>
  </si>
  <si>
    <t>Sulzbach</t>
  </si>
  <si>
    <t>Bad König</t>
  </si>
  <si>
    <t>Brensbach</t>
  </si>
  <si>
    <t>Breuberg</t>
  </si>
  <si>
    <t>Brombachtal</t>
  </si>
  <si>
    <t>Fränkisch-Crumbach</t>
  </si>
  <si>
    <t>Höchst im Odenwald</t>
  </si>
  <si>
    <t>Lützelbach</t>
  </si>
  <si>
    <t>Michelstadt</t>
  </si>
  <si>
    <t>Mossautal</t>
  </si>
  <si>
    <t>Reichelsheim (Odenwald)</t>
  </si>
  <si>
    <t>Kreis Offenbach</t>
  </si>
  <si>
    <t>Dietzenbach</t>
  </si>
  <si>
    <t>Dreieich</t>
  </si>
  <si>
    <t>Egelsbach</t>
  </si>
  <si>
    <t>Hainburg</t>
  </si>
  <si>
    <t>Heusenstamm</t>
  </si>
  <si>
    <t>Langen</t>
  </si>
  <si>
    <t>Mainhausen</t>
  </si>
  <si>
    <t>Mühlheim am Main</t>
  </si>
  <si>
    <t>Neu-Isenburg</t>
  </si>
  <si>
    <t>Obertshausen</t>
  </si>
  <si>
    <t>Rodgau</t>
  </si>
  <si>
    <t>Rödermark</t>
  </si>
  <si>
    <t>Seligenstadt</t>
  </si>
  <si>
    <t>Aarbergen</t>
  </si>
  <si>
    <t>Bad Schwalbach</t>
  </si>
  <si>
    <t>Eltville am Rhein</t>
  </si>
  <si>
    <t>Geisenheim</t>
  </si>
  <si>
    <t>Heidenrod</t>
  </si>
  <si>
    <t>Hohenstein</t>
  </si>
  <si>
    <t>Hünstetten</t>
  </si>
  <si>
    <t>Idstein</t>
  </si>
  <si>
    <t>Kiedrich</t>
  </si>
  <si>
    <t>Lorch</t>
  </si>
  <si>
    <t>Niedernhausen</t>
  </si>
  <si>
    <t>Oestrich-Winkel</t>
  </si>
  <si>
    <t>Rüdesheim am Rhein</t>
  </si>
  <si>
    <t>Schlangenbad</t>
  </si>
  <si>
    <t>Taunusstein</t>
  </si>
  <si>
    <t>Waldems</t>
  </si>
  <si>
    <t>Walluf</t>
  </si>
  <si>
    <t>Altenstadt</t>
  </si>
  <si>
    <t>Bad Nauheim</t>
  </si>
  <si>
    <t>Bad Vilbel</t>
  </si>
  <si>
    <t>Büdingen</t>
  </si>
  <si>
    <t>Butzbach</t>
  </si>
  <si>
    <t>Echzell</t>
  </si>
  <si>
    <t>Florstadt</t>
  </si>
  <si>
    <t>Friedberg</t>
  </si>
  <si>
    <t>Gedern</t>
  </si>
  <si>
    <t>Glauburg</t>
  </si>
  <si>
    <t>Hirzenhain</t>
  </si>
  <si>
    <t>Karben</t>
  </si>
  <si>
    <t>Kefenrod</t>
  </si>
  <si>
    <t>Limeshain</t>
  </si>
  <si>
    <t>Münzenberg</t>
  </si>
  <si>
    <t>Nidda</t>
  </si>
  <si>
    <t>Niddatal</t>
  </si>
  <si>
    <t>Ober-Mörlen</t>
  </si>
  <si>
    <t>Ortenberg</t>
  </si>
  <si>
    <t>Ranstadt</t>
  </si>
  <si>
    <t>Reichelsheim (Wetterau)</t>
  </si>
  <si>
    <t>Rockenberg</t>
  </si>
  <si>
    <t>Rosbach vor der Höhe</t>
  </si>
  <si>
    <t>Wölfersheim</t>
  </si>
  <si>
    <t>Wöllstadt</t>
  </si>
  <si>
    <t>Landkreis Gießen</t>
  </si>
  <si>
    <t>Allendorf (Lumda)</t>
  </si>
  <si>
    <t>Biebertal</t>
  </si>
  <si>
    <t>Buseck</t>
  </si>
  <si>
    <t>Fernwald</t>
  </si>
  <si>
    <t>Vergleichsraum Gießen</t>
  </si>
  <si>
    <t>Gießen</t>
  </si>
  <si>
    <t>Vergleichsraum Ost</t>
  </si>
  <si>
    <t>Grünberg</t>
  </si>
  <si>
    <t>Heuchelheim</t>
  </si>
  <si>
    <t>Hungen</t>
  </si>
  <si>
    <t>Langgöns</t>
  </si>
  <si>
    <t>Laubach</t>
  </si>
  <si>
    <t>Lich</t>
  </si>
  <si>
    <t>Linden</t>
  </si>
  <si>
    <t>Lollar</t>
  </si>
  <si>
    <t>Pohlheim</t>
  </si>
  <si>
    <t>Rabenau</t>
  </si>
  <si>
    <t>Reiskirchen</t>
  </si>
  <si>
    <t>Staufenberg</t>
  </si>
  <si>
    <t>Wettenberg</t>
  </si>
  <si>
    <t>Aßlar</t>
  </si>
  <si>
    <t>Bischoffen</t>
  </si>
  <si>
    <t>Braunfels</t>
  </si>
  <si>
    <t>Breitscheid</t>
  </si>
  <si>
    <t>Dietzhölztal</t>
  </si>
  <si>
    <t>Dillenburg</t>
  </si>
  <si>
    <t>Driedorf</t>
  </si>
  <si>
    <t>Ehringshausen</t>
  </si>
  <si>
    <t>Eschenburg</t>
  </si>
  <si>
    <t>Greifenstein</t>
  </si>
  <si>
    <t>Haiger</t>
  </si>
  <si>
    <t>Herborn</t>
  </si>
  <si>
    <t>Hohenahr</t>
  </si>
  <si>
    <t>Hüttenberg</t>
  </si>
  <si>
    <t>Lahnau</t>
  </si>
  <si>
    <t>Leun</t>
  </si>
  <si>
    <t>Mittenaar</t>
  </si>
  <si>
    <t>Schöffengrund</t>
  </si>
  <si>
    <t>Siegbach</t>
  </si>
  <si>
    <t>Sinn</t>
  </si>
  <si>
    <t>Solms</t>
  </si>
  <si>
    <t>Waldsolms</t>
  </si>
  <si>
    <t>Wetzlar</t>
  </si>
  <si>
    <t>Landkreis Limburg-Weilburg</t>
  </si>
  <si>
    <t>Beselich</t>
  </si>
  <si>
    <t>Brechen</t>
  </si>
  <si>
    <t>Bad Camberg</t>
  </si>
  <si>
    <t>Dornburg</t>
  </si>
  <si>
    <t>Elbtal</t>
  </si>
  <si>
    <t>Elz</t>
  </si>
  <si>
    <t>Hadamar</t>
  </si>
  <si>
    <t>Hünfelden</t>
  </si>
  <si>
    <t>Limburg</t>
  </si>
  <si>
    <t>Löhnberg</t>
  </si>
  <si>
    <t>Mengerskirchen</t>
  </si>
  <si>
    <t>Merenberg</t>
  </si>
  <si>
    <t>Runkel</t>
  </si>
  <si>
    <t>Selters</t>
  </si>
  <si>
    <t>Villmar</t>
  </si>
  <si>
    <t>Waldbrunn</t>
  </si>
  <si>
    <t>Weilburg</t>
  </si>
  <si>
    <t>Weilmünster</t>
  </si>
  <si>
    <t>Weinbach</t>
  </si>
  <si>
    <t>Landkreis Marburg-Biedenkopf</t>
  </si>
  <si>
    <t>Amöneburg</t>
  </si>
  <si>
    <t>Angelburg</t>
  </si>
  <si>
    <t>Bad Endbach</t>
  </si>
  <si>
    <t>Biedenkopf</t>
  </si>
  <si>
    <t>Breidenbach</t>
  </si>
  <si>
    <t>Cölbe</t>
  </si>
  <si>
    <t>Dautphetal</t>
  </si>
  <si>
    <t>Ebsdorfergrund</t>
  </si>
  <si>
    <t>Fronhausen</t>
  </si>
  <si>
    <t>Gladenbach</t>
  </si>
  <si>
    <t>Kirchhain, Stadt</t>
  </si>
  <si>
    <t>Lahntal</t>
  </si>
  <si>
    <t>Lohra</t>
  </si>
  <si>
    <t>Marburg</t>
  </si>
  <si>
    <t>Münchhausen</t>
  </si>
  <si>
    <t>Neustadt</t>
  </si>
  <si>
    <t>Rauschenberg</t>
  </si>
  <si>
    <t>Stadtallendorf</t>
  </si>
  <si>
    <t>Steffenberg</t>
  </si>
  <si>
    <t>Weimar</t>
  </si>
  <si>
    <t>Wetter</t>
  </si>
  <si>
    <t>Wohratal</t>
  </si>
  <si>
    <t>Alsfeld</t>
  </si>
  <si>
    <t>Antrifttal</t>
  </si>
  <si>
    <t>Feldatal</t>
  </si>
  <si>
    <t>Freiensteinau</t>
  </si>
  <si>
    <t>Gemünden (Felda)</t>
  </si>
  <si>
    <t>Grebenau</t>
  </si>
  <si>
    <t>Grebenhain</t>
  </si>
  <si>
    <t>Herbstein</t>
  </si>
  <si>
    <t>Homberg (Ohm)</t>
  </si>
  <si>
    <t>Kirtorf</t>
  </si>
  <si>
    <t>Lauterbach</t>
  </si>
  <si>
    <t>Lautertal (Vogelsberg)</t>
  </si>
  <si>
    <t>Mücke</t>
  </si>
  <si>
    <t>Romrod</t>
  </si>
  <si>
    <t>Schlitz</t>
  </si>
  <si>
    <t>Schotten</t>
  </si>
  <si>
    <t>Schwalmtal</t>
  </si>
  <si>
    <t>Ulrichstein</t>
  </si>
  <si>
    <t>Wartenberg</t>
  </si>
  <si>
    <t>Landkreis Fulda</t>
  </si>
  <si>
    <t>Bad Salzschlirf</t>
  </si>
  <si>
    <t>Burghaun</t>
  </si>
  <si>
    <t>Dipperz</t>
  </si>
  <si>
    <t>Ebersburg</t>
  </si>
  <si>
    <t>Ehrenberg</t>
  </si>
  <si>
    <t>Eichenzell</t>
  </si>
  <si>
    <t>Eiterfeld</t>
  </si>
  <si>
    <t>Flieden</t>
  </si>
  <si>
    <t>Gersfeld</t>
  </si>
  <si>
    <t>Großenlüder</t>
  </si>
  <si>
    <t>Hilders</t>
  </si>
  <si>
    <t>Hofbieber</t>
  </si>
  <si>
    <t>Hosenfeld</t>
  </si>
  <si>
    <t>Hünfeld</t>
  </si>
  <si>
    <t>Kalbach</t>
  </si>
  <si>
    <t>Künzell</t>
  </si>
  <si>
    <t>Neuhof</t>
  </si>
  <si>
    <t>Nüsttal</t>
  </si>
  <si>
    <t>Petersberg</t>
  </si>
  <si>
    <t>Poppenhausen</t>
  </si>
  <si>
    <t>Rasdorf</t>
  </si>
  <si>
    <t>Tann</t>
  </si>
  <si>
    <t>Landkreis Hersfeld-Rotenburg</t>
  </si>
  <si>
    <t>Alheim</t>
  </si>
  <si>
    <t>Bad Hersfeld</t>
  </si>
  <si>
    <t>Bebra</t>
  </si>
  <si>
    <t>Breitenbach am Herzberg</t>
  </si>
  <si>
    <t>Cornberg</t>
  </si>
  <si>
    <t>Friedewald</t>
  </si>
  <si>
    <t>Hauneck</t>
  </si>
  <si>
    <t>Haunetal</t>
  </si>
  <si>
    <t>Heringen</t>
  </si>
  <si>
    <t>Hohenroda</t>
  </si>
  <si>
    <t>Kirchheim</t>
  </si>
  <si>
    <t>Ludwigsau</t>
  </si>
  <si>
    <t>Nentershausen</t>
  </si>
  <si>
    <t>Neuenstein</t>
  </si>
  <si>
    <t>Niederaula</t>
  </si>
  <si>
    <t>Philippsthal</t>
  </si>
  <si>
    <t>Ronshausen</t>
  </si>
  <si>
    <t>Rotenburg an der Fulda</t>
  </si>
  <si>
    <t>Schenklengsfeld</t>
  </si>
  <si>
    <t>Wildeck</t>
  </si>
  <si>
    <t>Landkreis Kassel</t>
  </si>
  <si>
    <t>Vergleichsraum Vellmar</t>
  </si>
  <si>
    <t>Ahnatal</t>
  </si>
  <si>
    <t>Vergleichsraum Wolfhagen</t>
  </si>
  <si>
    <t>Bad Emstal</t>
  </si>
  <si>
    <t>Vergleichsraum Hofgeismar</t>
  </si>
  <si>
    <t>Bad Karlshafen</t>
  </si>
  <si>
    <t>Vergleichsraum Baunatal</t>
  </si>
  <si>
    <t>Baunatal</t>
  </si>
  <si>
    <t>Breuna</t>
  </si>
  <si>
    <t>Calden</t>
  </si>
  <si>
    <t>Espenau</t>
  </si>
  <si>
    <t>Vergleichsraum Lohfelden</t>
  </si>
  <si>
    <t>Fuldabrück</t>
  </si>
  <si>
    <t>Fuldatal</t>
  </si>
  <si>
    <t>Grebenstein</t>
  </si>
  <si>
    <t>Habichtswald</t>
  </si>
  <si>
    <t>Helsa</t>
  </si>
  <si>
    <t>Hofgeismar</t>
  </si>
  <si>
    <t>Immenhausen</t>
  </si>
  <si>
    <t>Kaufungen</t>
  </si>
  <si>
    <t>Liebenau</t>
  </si>
  <si>
    <t>Lohfelden</t>
  </si>
  <si>
    <t>Naumburg</t>
  </si>
  <si>
    <t>Nieste</t>
  </si>
  <si>
    <t>Niestetal</t>
  </si>
  <si>
    <t>Reinhardshagen</t>
  </si>
  <si>
    <t>Schauenburg</t>
  </si>
  <si>
    <t>Söhrewald</t>
  </si>
  <si>
    <t>Trendelburg</t>
  </si>
  <si>
    <t>Vellmar</t>
  </si>
  <si>
    <t>Wesertal</t>
  </si>
  <si>
    <t>Wolfhagen</t>
  </si>
  <si>
    <t>Zierenberg</t>
  </si>
  <si>
    <t>Bad Zwesten</t>
  </si>
  <si>
    <t>Edermünde</t>
  </si>
  <si>
    <t>Felsberg</t>
  </si>
  <si>
    <t>Frielendorf</t>
  </si>
  <si>
    <t>Fritzlar</t>
  </si>
  <si>
    <t>Gilserberg</t>
  </si>
  <si>
    <t>Gudensberg</t>
  </si>
  <si>
    <t>Guxhagen</t>
  </si>
  <si>
    <t>Homberg (Efze)</t>
  </si>
  <si>
    <t>Jesberg</t>
  </si>
  <si>
    <t>Knüllwald</t>
  </si>
  <si>
    <t>Körle</t>
  </si>
  <si>
    <t>Malsfeld</t>
  </si>
  <si>
    <t>Melsungen</t>
  </si>
  <si>
    <t>Morschen</t>
  </si>
  <si>
    <t>Neuental</t>
  </si>
  <si>
    <t>Neukirchen</t>
  </si>
  <si>
    <t>Niedenstein</t>
  </si>
  <si>
    <t>Oberaula</t>
  </si>
  <si>
    <t>Ottrau</t>
  </si>
  <si>
    <t>Schrecksbach</t>
  </si>
  <si>
    <t>Schwalmstadt</t>
  </si>
  <si>
    <t>Schwarzenborn</t>
  </si>
  <si>
    <t>Spangenberg</t>
  </si>
  <si>
    <t>Wabern</t>
  </si>
  <si>
    <t>Willingshausen</t>
  </si>
  <si>
    <t>Landkreis Waldeck-Frankenberg</t>
  </si>
  <si>
    <t>Allendorf (Eder)</t>
  </si>
  <si>
    <t>Bad Arolsen</t>
  </si>
  <si>
    <t>Bad Wildungen</t>
  </si>
  <si>
    <t>Battenberg</t>
  </si>
  <si>
    <t>Bromskirchen (entfällt ab 2024)</t>
  </si>
  <si>
    <t>Burgwald</t>
  </si>
  <si>
    <t>Diemelsee</t>
  </si>
  <si>
    <t>Diemelstadt</t>
  </si>
  <si>
    <t>Edertal</t>
  </si>
  <si>
    <t>Frankenau</t>
  </si>
  <si>
    <t>Frankenberg</t>
  </si>
  <si>
    <t>Gemünden (Wohra)</t>
  </si>
  <si>
    <t>Haina</t>
  </si>
  <si>
    <t>Hatzfeld</t>
  </si>
  <si>
    <t>Korbach</t>
  </si>
  <si>
    <t>Rosenthal</t>
  </si>
  <si>
    <t>Twistetal</t>
  </si>
  <si>
    <t>Vöhl</t>
  </si>
  <si>
    <t>Volkmarsen</t>
  </si>
  <si>
    <t>Waldeck</t>
  </si>
  <si>
    <t>Willingen</t>
  </si>
  <si>
    <t>Bad Sooden-Allendorf</t>
  </si>
  <si>
    <t>Berkatal</t>
  </si>
  <si>
    <t>Eschwege</t>
  </si>
  <si>
    <t>Großalmerode</t>
  </si>
  <si>
    <t>Herleshausen</t>
  </si>
  <si>
    <t>Hessisch Lichtenau</t>
  </si>
  <si>
    <t>Meinhard</t>
  </si>
  <si>
    <t>Meißner</t>
  </si>
  <si>
    <t>Neu-Eichenberg</t>
  </si>
  <si>
    <t>Ringgau</t>
  </si>
  <si>
    <t>Sontra</t>
  </si>
  <si>
    <t>Waldkappel</t>
  </si>
  <si>
    <t>Wanfried</t>
  </si>
  <si>
    <t>Wehretal</t>
  </si>
  <si>
    <t>Weißenborn</t>
  </si>
  <si>
    <t>Witzenhausen</t>
  </si>
  <si>
    <t>Gemeinde / Stadt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</si>
</sst>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&quot;€&quot;"/>
  </numFmts>
  <fonts count="31" x14ac:knownFonts="1">
    <font>
      <sz val="9"/>
      <color theme="1"/>
      <name val="Segoe U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Segoe UI"/>
      <family val="2"/>
      <charset val="1"/>
    </font>
    <font>
      <i/>
      <sz val="9"/>
      <color theme="1"/>
      <name val="Segoe UI"/>
      <family val="2"/>
    </font>
    <font>
      <sz val="9"/>
      <color rgb="FFFF0000"/>
      <name val="Segoe UI"/>
      <family val="2"/>
      <charset val="1"/>
    </font>
    <font>
      <i/>
      <sz val="9"/>
      <name val="Segoe UI"/>
      <family val="2"/>
      <charset val="1"/>
    </font>
    <font>
      <sz val="9"/>
      <color theme="1"/>
      <name val="Segoe UI"/>
      <family val="2"/>
    </font>
    <font>
      <sz val="9"/>
      <name val="Segoe UI"/>
      <family val="2"/>
      <charset val="1"/>
    </font>
    <font>
      <b/>
      <sz val="9"/>
      <color theme="1"/>
      <name val="Segoe U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Segoe UI"/>
      <family val="2"/>
      <charset val="1"/>
    </font>
    <font>
      <b/>
      <sz val="10"/>
      <color theme="1"/>
      <name val="Segoe UI"/>
      <family val="2"/>
    </font>
    <font>
      <vertAlign val="superscript"/>
      <sz val="10"/>
      <color theme="1"/>
      <name val="Segoe UI"/>
      <family val="2"/>
    </font>
    <font>
      <sz val="10"/>
      <color theme="1"/>
      <name val="Segoe UI"/>
      <family val="2"/>
    </font>
    <font>
      <vertAlign val="superscript"/>
      <sz val="10"/>
      <color theme="1"/>
      <name val="Segoe UI"/>
      <family val="2"/>
      <charset val="1"/>
    </font>
    <font>
      <i/>
      <sz val="10"/>
      <color rgb="FF00B0F0"/>
      <name val="Segoe UI"/>
      <family val="2"/>
    </font>
    <font>
      <b/>
      <sz val="9"/>
      <name val="Segoe UI"/>
      <family val="2"/>
    </font>
    <font>
      <b/>
      <i/>
      <sz val="9"/>
      <color theme="1"/>
      <name val="Segoe UI"/>
      <family val="2"/>
    </font>
    <font>
      <i/>
      <sz val="9"/>
      <color rgb="FFFF0000"/>
      <name val="Segoe UI"/>
      <family val="2"/>
      <charset val="1"/>
    </font>
    <font>
      <i/>
      <sz val="9"/>
      <name val="Segoe UI"/>
      <family val="2"/>
    </font>
    <font>
      <sz val="9"/>
      <name val="Segoe UI"/>
      <family val="2"/>
    </font>
    <font>
      <i/>
      <sz val="9"/>
      <color rgb="FFFF0000"/>
      <name val="Segoe UI"/>
      <family val="2"/>
    </font>
    <font>
      <b/>
      <sz val="9"/>
      <color indexed="81"/>
      <name val="Segoe UI"/>
      <charset val="1"/>
    </font>
    <font>
      <sz val="9"/>
      <color indexed="81"/>
      <name val="Segoe UI"/>
      <charset val="1"/>
    </font>
    <font>
      <sz val="9"/>
      <color theme="1"/>
      <name val="Calibri"/>
      <family val="2"/>
      <scheme val="minor"/>
    </font>
    <font>
      <i/>
      <sz val="9"/>
      <color theme="1"/>
      <name val="Segoe UI"/>
      <family val="2"/>
      <charset val="1"/>
    </font>
    <font>
      <i/>
      <sz val="8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</borders>
  <cellStyleXfs count="22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2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375">
    <xf numFmtId="0" fontId="0" fillId="0" borderId="0" xfId="0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49" fontId="0" fillId="0" borderId="3" xfId="0" applyNumberFormat="1" applyFont="1" applyFill="1" applyBorder="1" applyAlignment="1">
      <alignment horizontal="left" vertical="center"/>
    </xf>
    <xf numFmtId="49" fontId="0" fillId="0" borderId="4" xfId="0" applyNumberFormat="1" applyFont="1" applyFill="1" applyBorder="1" applyAlignment="1">
      <alignment horizontal="left" vertical="center" shrinkToFit="1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 shrinkToFit="1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 shrinkToFit="1"/>
    </xf>
    <xf numFmtId="49" fontId="0" fillId="0" borderId="14" xfId="0" applyNumberFormat="1" applyFont="1" applyFill="1" applyBorder="1" applyAlignment="1">
      <alignment horizontal="left" vertical="center"/>
    </xf>
    <xf numFmtId="49" fontId="0" fillId="0" borderId="15" xfId="0" applyNumberFormat="1" applyFont="1" applyFill="1" applyBorder="1" applyAlignment="1">
      <alignment horizontal="left" vertical="center" shrinkToFit="1"/>
    </xf>
    <xf numFmtId="49" fontId="0" fillId="0" borderId="16" xfId="0" applyNumberFormat="1" applyFont="1" applyFill="1" applyBorder="1" applyAlignment="1">
      <alignment horizontal="left" vertical="center"/>
    </xf>
    <xf numFmtId="49" fontId="0" fillId="0" borderId="17" xfId="0" applyNumberFormat="1" applyFont="1" applyFill="1" applyBorder="1" applyAlignment="1">
      <alignment horizontal="left" vertical="center" shrinkToFit="1"/>
    </xf>
    <xf numFmtId="49" fontId="0" fillId="0" borderId="7" xfId="0" applyNumberFormat="1" applyFont="1" applyFill="1" applyBorder="1" applyAlignment="1">
      <alignment horizontal="left" vertical="center"/>
    </xf>
    <xf numFmtId="49" fontId="0" fillId="0" borderId="8" xfId="0" applyNumberFormat="1" applyFont="1" applyFill="1" applyBorder="1" applyAlignment="1">
      <alignment horizontal="left" vertical="center" shrinkToFit="1"/>
    </xf>
    <xf numFmtId="0" fontId="0" fillId="0" borderId="0" xfId="0"/>
    <xf numFmtId="49" fontId="0" fillId="0" borderId="0" xfId="0" applyNumberFormat="1"/>
    <xf numFmtId="49" fontId="0" fillId="0" borderId="0" xfId="0" applyNumberFormat="1" applyBorder="1"/>
    <xf numFmtId="165" fontId="0" fillId="0" borderId="0" xfId="0" applyNumberFormat="1" applyBorder="1"/>
    <xf numFmtId="49" fontId="0" fillId="0" borderId="0" xfId="0" applyNumberFormat="1" applyFill="1" applyBorder="1"/>
    <xf numFmtId="49" fontId="6" fillId="0" borderId="0" xfId="0" applyNumberFormat="1" applyFont="1" applyBorder="1" applyAlignment="1">
      <alignment wrapText="1"/>
    </xf>
    <xf numFmtId="0" fontId="6" fillId="0" borderId="0" xfId="0" applyFont="1" applyBorder="1" applyAlignment="1">
      <alignment wrapText="1"/>
    </xf>
    <xf numFmtId="165" fontId="0" fillId="0" borderId="0" xfId="0" applyNumberFormat="1" applyFill="1"/>
    <xf numFmtId="0" fontId="0" fillId="0" borderId="0" xfId="0"/>
    <xf numFmtId="49" fontId="0" fillId="0" borderId="0" xfId="0" applyNumberFormat="1"/>
    <xf numFmtId="0" fontId="0" fillId="0" borderId="0" xfId="0"/>
    <xf numFmtId="49" fontId="0" fillId="0" borderId="0" xfId="0" applyNumberFormat="1"/>
    <xf numFmtId="0" fontId="0" fillId="0" borderId="0" xfId="0"/>
    <xf numFmtId="0" fontId="0" fillId="0" borderId="0" xfId="0"/>
    <xf numFmtId="49" fontId="0" fillId="0" borderId="0" xfId="0" applyNumberFormat="1"/>
    <xf numFmtId="49" fontId="5" fillId="0" borderId="0" xfId="2" applyNumberFormat="1"/>
    <xf numFmtId="0" fontId="5" fillId="0" borderId="0" xfId="2"/>
    <xf numFmtId="0" fontId="11" fillId="3" borderId="18" xfId="0" applyFont="1" applyFill="1" applyBorder="1"/>
    <xf numFmtId="0" fontId="11" fillId="3" borderId="5" xfId="0" applyFont="1" applyFill="1" applyBorder="1"/>
    <xf numFmtId="0" fontId="6" fillId="3" borderId="5" xfId="0" applyFont="1" applyFill="1" applyBorder="1" applyAlignment="1">
      <alignment wrapText="1"/>
    </xf>
    <xf numFmtId="165" fontId="0" fillId="3" borderId="6" xfId="0" applyNumberFormat="1" applyFill="1" applyBorder="1"/>
    <xf numFmtId="0" fontId="0" fillId="3" borderId="19" xfId="0" applyFill="1" applyBorder="1"/>
    <xf numFmtId="0" fontId="0" fillId="3" borderId="2" xfId="0" applyFill="1" applyBorder="1"/>
    <xf numFmtId="0" fontId="6" fillId="3" borderId="2" xfId="0" applyFont="1" applyFill="1" applyBorder="1" applyAlignment="1">
      <alignment wrapText="1"/>
    </xf>
    <xf numFmtId="165" fontId="0" fillId="3" borderId="9" xfId="0" applyNumberFormat="1" applyFill="1" applyBorder="1"/>
    <xf numFmtId="0" fontId="0" fillId="3" borderId="20" xfId="0" applyFill="1" applyBorder="1"/>
    <xf numFmtId="0" fontId="0" fillId="3" borderId="12" xfId="0" applyFill="1" applyBorder="1"/>
    <xf numFmtId="0" fontId="6" fillId="3" borderId="12" xfId="0" applyFont="1" applyFill="1" applyBorder="1" applyAlignment="1">
      <alignment wrapText="1"/>
    </xf>
    <xf numFmtId="165" fontId="0" fillId="3" borderId="13" xfId="0" applyNumberFormat="1" applyFill="1" applyBorder="1"/>
    <xf numFmtId="0" fontId="11" fillId="0" borderId="21" xfId="0" applyFont="1" applyBorder="1"/>
    <xf numFmtId="0" fontId="11" fillId="0" borderId="22" xfId="0" applyFont="1" applyBorder="1"/>
    <xf numFmtId="0" fontId="6" fillId="0" borderId="22" xfId="0" applyFont="1" applyBorder="1" applyAlignment="1">
      <alignment wrapText="1"/>
    </xf>
    <xf numFmtId="165" fontId="0" fillId="0" borderId="23" xfId="0" applyNumberFormat="1" applyBorder="1"/>
    <xf numFmtId="0" fontId="0" fillId="0" borderId="0" xfId="0"/>
    <xf numFmtId="49" fontId="0" fillId="0" borderId="0" xfId="0" applyNumberFormat="1"/>
    <xf numFmtId="0" fontId="11" fillId="0" borderId="0" xfId="0" applyFont="1" applyFill="1" applyAlignment="1">
      <alignment horizontal="center"/>
    </xf>
    <xf numFmtId="0" fontId="0" fillId="0" borderId="0" xfId="0" applyFill="1"/>
    <xf numFmtId="0" fontId="0" fillId="0" borderId="0" xfId="0"/>
    <xf numFmtId="49" fontId="0" fillId="0" borderId="0" xfId="0" applyNumberFormat="1"/>
    <xf numFmtId="0" fontId="6" fillId="0" borderId="0" xfId="0" applyFont="1" applyAlignment="1">
      <alignment wrapText="1"/>
    </xf>
    <xf numFmtId="165" fontId="0" fillId="0" borderId="0" xfId="0" applyNumberFormat="1"/>
    <xf numFmtId="0" fontId="0" fillId="0" borderId="0" xfId="0"/>
    <xf numFmtId="49" fontId="0" fillId="0" borderId="0" xfId="0" applyNumberFormat="1"/>
    <xf numFmtId="0" fontId="10" fillId="0" borderId="0" xfId="0" applyFont="1"/>
    <xf numFmtId="0" fontId="0" fillId="0" borderId="0" xfId="0" applyFill="1"/>
    <xf numFmtId="165" fontId="10" fillId="0" borderId="0" xfId="0" applyNumberFormat="1" applyFont="1"/>
    <xf numFmtId="49" fontId="10" fillId="0" borderId="0" xfId="0" applyNumberFormat="1" applyFont="1"/>
    <xf numFmtId="0" fontId="11" fillId="0" borderId="18" xfId="0" applyFont="1" applyFill="1" applyBorder="1"/>
    <xf numFmtId="0" fontId="0" fillId="0" borderId="0" xfId="0"/>
    <xf numFmtId="49" fontId="14" fillId="0" borderId="0" xfId="0" applyNumberFormat="1" applyFont="1"/>
    <xf numFmtId="0" fontId="14" fillId="0" borderId="0" xfId="0" applyFont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49" fontId="14" fillId="0" borderId="27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7" fillId="0" borderId="0" xfId="0" applyFont="1"/>
    <xf numFmtId="0" fontId="18" fillId="0" borderId="0" xfId="0" applyFont="1"/>
    <xf numFmtId="165" fontId="0" fillId="0" borderId="0" xfId="223" applyNumberFormat="1" applyFont="1"/>
    <xf numFmtId="0" fontId="11" fillId="0" borderId="0" xfId="0" applyFont="1" applyAlignment="1">
      <alignment horizontal="center"/>
    </xf>
    <xf numFmtId="49" fontId="6" fillId="0" borderId="30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49" fontId="6" fillId="0" borderId="31" xfId="0" applyNumberFormat="1" applyFont="1" applyFill="1" applyBorder="1" applyAlignment="1">
      <alignment wrapText="1"/>
    </xf>
    <xf numFmtId="0" fontId="6" fillId="0" borderId="3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31" xfId="0" applyFont="1" applyFill="1" applyBorder="1" applyAlignment="1">
      <alignment wrapText="1"/>
    </xf>
    <xf numFmtId="49" fontId="6" fillId="0" borderId="35" xfId="0" applyNumberFormat="1" applyFont="1" applyFill="1" applyBorder="1" applyAlignment="1">
      <alignment wrapText="1"/>
    </xf>
    <xf numFmtId="49" fontId="6" fillId="0" borderId="36" xfId="0" applyNumberFormat="1" applyFont="1" applyFill="1" applyBorder="1" applyAlignment="1">
      <alignment wrapText="1"/>
    </xf>
    <xf numFmtId="165" fontId="0" fillId="0" borderId="0" xfId="9" applyNumberFormat="1" applyFont="1" applyBorder="1"/>
    <xf numFmtId="165" fontId="13" fillId="0" borderId="0" xfId="26" applyNumberFormat="1" applyFont="1" applyBorder="1" applyAlignment="1">
      <alignment horizontal="right" vertical="center"/>
    </xf>
    <xf numFmtId="165" fontId="13" fillId="0" borderId="0" xfId="17" applyNumberFormat="1" applyFont="1" applyFill="1" applyBorder="1" applyAlignment="1">
      <alignment horizontal="right" vertical="center"/>
    </xf>
    <xf numFmtId="165" fontId="13" fillId="0" borderId="0" xfId="17" applyNumberFormat="1" applyFont="1" applyBorder="1" applyAlignment="1">
      <alignment horizontal="right" vertical="center"/>
    </xf>
    <xf numFmtId="165" fontId="13" fillId="0" borderId="0" xfId="26" applyNumberFormat="1" applyFont="1" applyFill="1" applyBorder="1" applyAlignment="1">
      <alignment horizontal="right" vertical="center"/>
    </xf>
    <xf numFmtId="165" fontId="13" fillId="0" borderId="0" xfId="28" applyNumberFormat="1" applyFont="1" applyBorder="1" applyAlignment="1">
      <alignment horizontal="right" vertical="center"/>
    </xf>
    <xf numFmtId="165" fontId="13" fillId="0" borderId="0" xfId="27" applyNumberFormat="1" applyFont="1" applyBorder="1" applyAlignment="1">
      <alignment horizontal="right" vertical="center"/>
    </xf>
    <xf numFmtId="165" fontId="5" fillId="0" borderId="0" xfId="2" applyNumberFormat="1"/>
    <xf numFmtId="0" fontId="15" fillId="0" borderId="0" xfId="0" applyFont="1" applyAlignment="1">
      <alignment horizontal="center"/>
    </xf>
    <xf numFmtId="165" fontId="14" fillId="0" borderId="27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165" fontId="9" fillId="0" borderId="39" xfId="0" applyNumberFormat="1" applyFont="1" applyBorder="1"/>
    <xf numFmtId="165" fontId="9" fillId="0" borderId="40" xfId="0" applyNumberFormat="1" applyFont="1" applyBorder="1"/>
    <xf numFmtId="165" fontId="9" fillId="0" borderId="40" xfId="9" applyNumberFormat="1" applyFont="1" applyBorder="1"/>
    <xf numFmtId="0" fontId="11" fillId="0" borderId="5" xfId="0" applyFont="1" applyFill="1" applyBorder="1"/>
    <xf numFmtId="0" fontId="6" fillId="0" borderId="5" xfId="0" applyFont="1" applyFill="1" applyBorder="1" applyAlignment="1">
      <alignment wrapText="1"/>
    </xf>
    <xf numFmtId="0" fontId="0" fillId="0" borderId="2" xfId="0" applyFill="1" applyBorder="1"/>
    <xf numFmtId="0" fontId="6" fillId="0" borderId="2" xfId="0" applyFont="1" applyFill="1" applyBorder="1" applyAlignment="1">
      <alignment wrapText="1"/>
    </xf>
    <xf numFmtId="0" fontId="11" fillId="0" borderId="22" xfId="0" applyFont="1" applyFill="1" applyBorder="1"/>
    <xf numFmtId="0" fontId="6" fillId="0" borderId="22" xfId="0" applyFont="1" applyFill="1" applyBorder="1" applyAlignment="1">
      <alignment wrapText="1"/>
    </xf>
    <xf numFmtId="165" fontId="1" fillId="0" borderId="28" xfId="17" applyNumberFormat="1" applyFont="1" applyFill="1" applyBorder="1" applyAlignment="1">
      <alignment horizontal="right"/>
    </xf>
    <xf numFmtId="165" fontId="0" fillId="0" borderId="32" xfId="0" applyNumberFormat="1" applyFont="1" applyBorder="1"/>
    <xf numFmtId="165" fontId="1" fillId="0" borderId="37" xfId="17" applyNumberFormat="1" applyFont="1" applyFill="1" applyBorder="1" applyAlignment="1">
      <alignment horizontal="right"/>
    </xf>
    <xf numFmtId="165" fontId="0" fillId="0" borderId="33" xfId="0" applyNumberFormat="1" applyFont="1" applyBorder="1"/>
    <xf numFmtId="165" fontId="1" fillId="0" borderId="33" xfId="17" applyNumberFormat="1" applyFont="1" applyFill="1" applyBorder="1" applyAlignment="1">
      <alignment horizontal="right"/>
    </xf>
    <xf numFmtId="165" fontId="0" fillId="0" borderId="37" xfId="0" applyNumberFormat="1" applyFont="1" applyBorder="1"/>
    <xf numFmtId="165" fontId="9" fillId="0" borderId="41" xfId="9" applyNumberFormat="1" applyFont="1" applyBorder="1"/>
    <xf numFmtId="165" fontId="9" fillId="0" borderId="41" xfId="0" applyNumberFormat="1" applyFont="1" applyBorder="1"/>
    <xf numFmtId="165" fontId="1" fillId="0" borderId="34" xfId="17" applyNumberFormat="1" applyFont="1" applyFill="1" applyBorder="1" applyAlignment="1">
      <alignment horizontal="right"/>
    </xf>
    <xf numFmtId="165" fontId="9" fillId="0" borderId="29" xfId="0" applyNumberFormat="1" applyFont="1" applyBorder="1"/>
    <xf numFmtId="165" fontId="0" fillId="0" borderId="38" xfId="0" applyNumberFormat="1" applyFont="1" applyBorder="1"/>
    <xf numFmtId="49" fontId="11" fillId="0" borderId="0" xfId="0" applyNumberFormat="1" applyFont="1" applyFill="1"/>
    <xf numFmtId="49" fontId="11" fillId="0" borderId="0" xfId="0" applyNumberFormat="1" applyFont="1" applyFill="1" applyAlignment="1">
      <alignment wrapText="1"/>
    </xf>
    <xf numFmtId="165" fontId="20" fillId="0" borderId="0" xfId="0" applyNumberFormat="1" applyFont="1" applyFill="1" applyAlignment="1">
      <alignment wrapText="1"/>
    </xf>
    <xf numFmtId="165" fontId="20" fillId="0" borderId="0" xfId="223" applyNumberFormat="1" applyFont="1" applyFill="1" applyAlignment="1">
      <alignment wrapText="1"/>
    </xf>
    <xf numFmtId="49" fontId="0" fillId="0" borderId="2" xfId="0" applyNumberFormat="1" applyFill="1" applyBorder="1"/>
    <xf numFmtId="165" fontId="0" fillId="0" borderId="2" xfId="0" applyNumberFormat="1" applyFill="1" applyBorder="1"/>
    <xf numFmtId="49" fontId="0" fillId="0" borderId="2" xfId="0" applyNumberFormat="1" applyBorder="1"/>
    <xf numFmtId="49" fontId="0" fillId="0" borderId="2" xfId="0" applyNumberFormat="1" applyBorder="1" applyAlignment="1">
      <alignment vertical="center"/>
    </xf>
    <xf numFmtId="49" fontId="6" fillId="0" borderId="2" xfId="0" applyNumberFormat="1" applyFont="1" applyBorder="1"/>
    <xf numFmtId="165" fontId="0" fillId="0" borderId="2" xfId="9" applyNumberFormat="1" applyFont="1" applyBorder="1" applyAlignment="1">
      <alignment horizontal="right"/>
    </xf>
    <xf numFmtId="165" fontId="0" fillId="0" borderId="2" xfId="9" applyNumberFormat="1" applyFont="1" applyBorder="1"/>
    <xf numFmtId="165" fontId="0" fillId="0" borderId="2" xfId="0" applyNumberFormat="1" applyBorder="1"/>
    <xf numFmtId="49" fontId="6" fillId="0" borderId="2" xfId="0" applyNumberFormat="1" applyFont="1" applyBorder="1" applyAlignment="1">
      <alignment wrapText="1"/>
    </xf>
    <xf numFmtId="165" fontId="0" fillId="0" borderId="2" xfId="9" applyNumberFormat="1" applyFont="1" applyBorder="1" applyAlignment="1"/>
    <xf numFmtId="165" fontId="0" fillId="0" borderId="2" xfId="0" applyNumberFormat="1" applyBorder="1" applyAlignment="1"/>
    <xf numFmtId="49" fontId="0" fillId="0" borderId="2" xfId="0" applyNumberFormat="1" applyBorder="1" applyAlignment="1"/>
    <xf numFmtId="0" fontId="0" fillId="0" borderId="0" xfId="0" applyAlignment="1"/>
    <xf numFmtId="0" fontId="0" fillId="0" borderId="2" xfId="0" applyBorder="1" applyAlignment="1"/>
    <xf numFmtId="49" fontId="5" fillId="0" borderId="2" xfId="2" applyNumberFormat="1" applyBorder="1"/>
    <xf numFmtId="49" fontId="10" fillId="0" borderId="2" xfId="2" applyNumberFormat="1" applyFont="1" applyBorder="1" applyAlignment="1">
      <alignment vertical="top"/>
    </xf>
    <xf numFmtId="49" fontId="7" fillId="0" borderId="2" xfId="2" applyNumberFormat="1" applyFont="1" applyBorder="1" applyAlignment="1">
      <alignment vertical="top" wrapText="1"/>
    </xf>
    <xf numFmtId="49" fontId="10" fillId="0" borderId="2" xfId="2" applyNumberFormat="1" applyFont="1" applyBorder="1"/>
    <xf numFmtId="49" fontId="22" fillId="0" borderId="2" xfId="2" applyNumberFormat="1" applyFont="1" applyBorder="1" applyAlignment="1">
      <alignment vertical="top" wrapText="1"/>
    </xf>
    <xf numFmtId="165" fontId="23" fillId="0" borderId="2" xfId="2" applyNumberFormat="1" applyFont="1" applyBorder="1" applyAlignment="1">
      <alignment horizontal="right" vertical="top" wrapText="1"/>
    </xf>
    <xf numFmtId="165" fontId="0" fillId="0" borderId="2" xfId="0" applyNumberFormat="1" applyBorder="1" applyAlignment="1">
      <alignment vertical="top"/>
    </xf>
    <xf numFmtId="49" fontId="10" fillId="0" borderId="2" xfId="2" applyNumberFormat="1" applyFont="1" applyBorder="1" applyAlignment="1">
      <alignment vertical="top" wrapText="1"/>
    </xf>
    <xf numFmtId="165" fontId="24" fillId="0" borderId="2" xfId="2" applyNumberFormat="1" applyFont="1" applyBorder="1" applyAlignment="1">
      <alignment horizontal="right" vertical="top" wrapText="1"/>
    </xf>
    <xf numFmtId="49" fontId="8" fillId="0" borderId="2" xfId="2" applyNumberFormat="1" applyFont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49" fontId="10" fillId="0" borderId="2" xfId="2" applyNumberFormat="1" applyFont="1" applyBorder="1" applyAlignment="1">
      <alignment horizontal="left" vertical="top"/>
    </xf>
    <xf numFmtId="49" fontId="8" fillId="0" borderId="2" xfId="2" applyNumberFormat="1" applyFont="1" applyFill="1" applyBorder="1" applyAlignment="1">
      <alignment vertical="top" wrapText="1"/>
    </xf>
    <xf numFmtId="165" fontId="23" fillId="0" borderId="2" xfId="2" applyNumberFormat="1" applyFont="1" applyFill="1" applyBorder="1" applyAlignment="1">
      <alignment horizontal="right" vertical="top" wrapText="1"/>
    </xf>
    <xf numFmtId="49" fontId="8" fillId="0" borderId="2" xfId="2" applyNumberFormat="1" applyFont="1" applyBorder="1" applyAlignment="1">
      <alignment horizontal="left" vertical="top" wrapText="1"/>
    </xf>
    <xf numFmtId="0" fontId="5" fillId="0" borderId="2" xfId="2" applyFill="1" applyBorder="1" applyAlignment="1">
      <alignment vertical="center"/>
    </xf>
    <xf numFmtId="0" fontId="5" fillId="0" borderId="2" xfId="2" applyBorder="1" applyAlignment="1">
      <alignment vertical="center"/>
    </xf>
    <xf numFmtId="0" fontId="5" fillId="0" borderId="2" xfId="2" applyFill="1" applyBorder="1" applyAlignment="1">
      <alignment vertical="top"/>
    </xf>
    <xf numFmtId="0" fontId="5" fillId="0" borderId="2" xfId="2" applyBorder="1" applyAlignment="1">
      <alignment vertical="top"/>
    </xf>
    <xf numFmtId="0" fontId="10" fillId="0" borderId="2" xfId="2" applyFont="1" applyBorder="1" applyAlignment="1">
      <alignment vertical="top"/>
    </xf>
    <xf numFmtId="0" fontId="9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2" xfId="2" applyFont="1" applyFill="1" applyBorder="1" applyAlignment="1">
      <alignment vertical="top"/>
    </xf>
    <xf numFmtId="0" fontId="5" fillId="0" borderId="2" xfId="2" applyFont="1" applyFill="1" applyBorder="1"/>
    <xf numFmtId="0" fontId="0" fillId="0" borderId="2" xfId="0" applyBorder="1"/>
    <xf numFmtId="0" fontId="5" fillId="0" borderId="2" xfId="2" applyFont="1" applyFill="1" applyBorder="1" applyAlignment="1">
      <alignment vertical="top" wrapText="1"/>
    </xf>
    <xf numFmtId="0" fontId="11" fillId="0" borderId="2" xfId="2" applyFont="1" applyFill="1" applyBorder="1" applyAlignment="1">
      <alignment vertical="center"/>
    </xf>
    <xf numFmtId="0" fontId="11" fillId="0" borderId="2" xfId="2" applyFont="1" applyBorder="1" applyAlignment="1">
      <alignment vertical="center"/>
    </xf>
    <xf numFmtId="165" fontId="0" fillId="3" borderId="5" xfId="0" applyNumberFormat="1" applyFill="1" applyBorder="1"/>
    <xf numFmtId="165" fontId="0" fillId="3" borderId="5" xfId="34" applyNumberFormat="1" applyFont="1" applyFill="1" applyBorder="1"/>
    <xf numFmtId="165" fontId="0" fillId="3" borderId="2" xfId="0" applyNumberFormat="1" applyFill="1" applyBorder="1"/>
    <xf numFmtId="165" fontId="0" fillId="3" borderId="2" xfId="34" applyNumberFormat="1" applyFont="1" applyFill="1" applyBorder="1"/>
    <xf numFmtId="165" fontId="0" fillId="3" borderId="12" xfId="0" applyNumberFormat="1" applyFill="1" applyBorder="1"/>
    <xf numFmtId="165" fontId="0" fillId="3" borderId="12" xfId="34" applyNumberFormat="1" applyFont="1" applyFill="1" applyBorder="1"/>
    <xf numFmtId="165" fontId="0" fillId="0" borderId="22" xfId="0" applyNumberFormat="1" applyBorder="1"/>
    <xf numFmtId="165" fontId="0" fillId="0" borderId="22" xfId="34" applyNumberFormat="1" applyFont="1" applyBorder="1"/>
    <xf numFmtId="165" fontId="0" fillId="0" borderId="22" xfId="0" applyNumberFormat="1" applyFill="1" applyBorder="1"/>
    <xf numFmtId="0" fontId="11" fillId="3" borderId="19" xfId="0" applyFont="1" applyFill="1" applyBorder="1"/>
    <xf numFmtId="0" fontId="9" fillId="3" borderId="2" xfId="0" applyFont="1" applyFill="1" applyBorder="1"/>
    <xf numFmtId="0" fontId="11" fillId="3" borderId="20" xfId="0" applyFont="1" applyFill="1" applyBorder="1"/>
    <xf numFmtId="0" fontId="9" fillId="3" borderId="12" xfId="0" applyFont="1" applyFill="1" applyBorder="1"/>
    <xf numFmtId="165" fontId="0" fillId="0" borderId="2" xfId="105" applyNumberFormat="1" applyFont="1" applyBorder="1"/>
    <xf numFmtId="165" fontId="0" fillId="0" borderId="2" xfId="101" applyNumberFormat="1" applyFont="1" applyBorder="1"/>
    <xf numFmtId="0" fontId="6" fillId="0" borderId="2" xfId="0" applyFont="1" applyBorder="1" applyAlignment="1">
      <alignment wrapText="1"/>
    </xf>
    <xf numFmtId="49" fontId="11" fillId="2" borderId="2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 wrapText="1"/>
    </xf>
    <xf numFmtId="165" fontId="11" fillId="2" borderId="17" xfId="0" applyNumberFormat="1" applyFont="1" applyFill="1" applyBorder="1" applyAlignment="1">
      <alignment vertical="center" wrapText="1"/>
    </xf>
    <xf numFmtId="165" fontId="20" fillId="2" borderId="2" xfId="0" applyNumberFormat="1" applyFont="1" applyFill="1" applyBorder="1" applyAlignment="1">
      <alignment vertical="center" wrapText="1"/>
    </xf>
    <xf numFmtId="165" fontId="20" fillId="2" borderId="2" xfId="223" applyNumberFormat="1" applyFont="1" applyFill="1" applyBorder="1" applyAlignment="1">
      <alignment vertical="center" wrapText="1"/>
    </xf>
    <xf numFmtId="49" fontId="11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vertical="center" wrapText="1"/>
    </xf>
    <xf numFmtId="165" fontId="11" fillId="2" borderId="0" xfId="0" applyNumberFormat="1" applyFont="1" applyFill="1" applyAlignment="1">
      <alignment vertical="center" wrapText="1"/>
    </xf>
    <xf numFmtId="165" fontId="11" fillId="2" borderId="2" xfId="0" applyNumberFormat="1" applyFont="1" applyFill="1" applyBorder="1" applyAlignment="1">
      <alignment vertical="center" wrapText="1"/>
    </xf>
    <xf numFmtId="165" fontId="6" fillId="0" borderId="2" xfId="6" applyNumberFormat="1" applyFont="1" applyBorder="1"/>
    <xf numFmtId="165" fontId="0" fillId="0" borderId="2" xfId="6" applyNumberFormat="1" applyFont="1" applyBorder="1"/>
    <xf numFmtId="49" fontId="20" fillId="2" borderId="2" xfId="0" applyNumberFormat="1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 wrapText="1"/>
    </xf>
    <xf numFmtId="0" fontId="2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164" fontId="0" fillId="0" borderId="2" xfId="9" applyFont="1" applyBorder="1"/>
    <xf numFmtId="165" fontId="6" fillId="0" borderId="2" xfId="7" applyNumberFormat="1" applyFont="1" applyBorder="1"/>
    <xf numFmtId="164" fontId="0" fillId="0" borderId="2" xfId="6" applyFont="1" applyBorder="1"/>
    <xf numFmtId="0" fontId="11" fillId="2" borderId="0" xfId="0" applyFont="1" applyFill="1" applyAlignment="1">
      <alignment vertical="center" wrapText="1"/>
    </xf>
    <xf numFmtId="165" fontId="6" fillId="0" borderId="2" xfId="43" applyNumberFormat="1" applyFont="1" applyBorder="1"/>
    <xf numFmtId="165" fontId="0" fillId="0" borderId="2" xfId="43" applyNumberFormat="1" applyFont="1" applyBorder="1"/>
    <xf numFmtId="49" fontId="6" fillId="0" borderId="2" xfId="0" applyNumberFormat="1" applyFont="1" applyFill="1" applyBorder="1"/>
    <xf numFmtId="165" fontId="6" fillId="0" borderId="2" xfId="43" applyNumberFormat="1" applyFont="1" applyFill="1" applyBorder="1"/>
    <xf numFmtId="49" fontId="11" fillId="2" borderId="24" xfId="0" applyNumberFormat="1" applyFont="1" applyFill="1" applyBorder="1" applyAlignment="1">
      <alignment horizontal="left" vertical="center"/>
    </xf>
    <xf numFmtId="49" fontId="11" fillId="2" borderId="25" xfId="0" applyNumberFormat="1" applyFont="1" applyFill="1" applyBorder="1" applyAlignment="1">
      <alignment horizontal="left" vertical="center"/>
    </xf>
    <xf numFmtId="49" fontId="11" fillId="2" borderId="25" xfId="0" applyNumberFormat="1" applyFont="1" applyFill="1" applyBorder="1" applyAlignment="1">
      <alignment horizontal="left" vertical="center" wrapText="1"/>
    </xf>
    <xf numFmtId="165" fontId="11" fillId="2" borderId="25" xfId="0" applyNumberFormat="1" applyFont="1" applyFill="1" applyBorder="1" applyAlignment="1">
      <alignment horizontal="center" vertical="center" wrapText="1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  <xf numFmtId="49" fontId="14" fillId="0" borderId="43" xfId="0" applyNumberFormat="1" applyFont="1" applyBorder="1" applyAlignment="1">
      <alignment horizontal="left"/>
    </xf>
    <xf numFmtId="165" fontId="14" fillId="0" borderId="43" xfId="0" applyNumberFormat="1" applyFont="1" applyBorder="1" applyAlignment="1">
      <alignment horizontal="right"/>
    </xf>
    <xf numFmtId="0" fontId="24" fillId="0" borderId="0" xfId="0" applyFont="1" applyBorder="1"/>
    <xf numFmtId="165" fontId="24" fillId="0" borderId="2" xfId="0" applyNumberFormat="1" applyFont="1" applyBorder="1" applyAlignment="1">
      <alignment vertical="top"/>
    </xf>
    <xf numFmtId="49" fontId="0" fillId="0" borderId="2" xfId="0" applyNumberFormat="1" applyBorder="1" applyAlignment="1">
      <alignment wrapText="1"/>
    </xf>
    <xf numFmtId="165" fontId="24" fillId="0" borderId="2" xfId="0" applyNumberFormat="1" applyFont="1" applyFill="1" applyBorder="1" applyAlignment="1">
      <alignment vertical="top"/>
    </xf>
    <xf numFmtId="165" fontId="24" fillId="0" borderId="2" xfId="0" applyNumberFormat="1" applyFont="1" applyBorder="1" applyAlignment="1">
      <alignment vertical="top" wrapText="1"/>
    </xf>
    <xf numFmtId="0" fontId="0" fillId="0" borderId="2" xfId="0" applyBorder="1" applyAlignment="1">
      <alignment wrapText="1"/>
    </xf>
    <xf numFmtId="49" fontId="0" fillId="0" borderId="36" xfId="0" applyNumberFormat="1" applyBorder="1"/>
    <xf numFmtId="49" fontId="0" fillId="0" borderId="44" xfId="0" applyNumberFormat="1" applyBorder="1"/>
    <xf numFmtId="49" fontId="6" fillId="0" borderId="44" xfId="2" applyNumberFormat="1" applyFont="1" applyBorder="1" applyAlignment="1">
      <alignment wrapText="1"/>
    </xf>
    <xf numFmtId="165" fontId="9" fillId="0" borderId="44" xfId="6" applyNumberFormat="1" applyFont="1" applyBorder="1"/>
    <xf numFmtId="165" fontId="0" fillId="0" borderId="45" xfId="0" applyNumberFormat="1" applyBorder="1"/>
    <xf numFmtId="49" fontId="0" fillId="0" borderId="46" xfId="0" applyNumberFormat="1" applyBorder="1"/>
    <xf numFmtId="49" fontId="6" fillId="0" borderId="0" xfId="2" applyNumberFormat="1" applyFont="1" applyBorder="1" applyAlignment="1">
      <alignment wrapText="1"/>
    </xf>
    <xf numFmtId="165" fontId="9" fillId="0" borderId="0" xfId="6" applyNumberFormat="1" applyFont="1" applyBorder="1"/>
    <xf numFmtId="165" fontId="0" fillId="0" borderId="47" xfId="0" applyNumberFormat="1" applyBorder="1"/>
    <xf numFmtId="49" fontId="0" fillId="0" borderId="0" xfId="0" applyNumberFormat="1" applyBorder="1" applyAlignment="1">
      <alignment wrapText="1"/>
    </xf>
    <xf numFmtId="165" fontId="9" fillId="0" borderId="0" xfId="0" applyNumberFormat="1" applyFont="1" applyBorder="1"/>
    <xf numFmtId="49" fontId="0" fillId="0" borderId="30" xfId="0" applyNumberFormat="1" applyBorder="1"/>
    <xf numFmtId="49" fontId="0" fillId="0" borderId="48" xfId="0" applyNumberFormat="1" applyBorder="1"/>
    <xf numFmtId="49" fontId="6" fillId="0" borderId="48" xfId="2" applyNumberFormat="1" applyFont="1" applyBorder="1" applyAlignment="1">
      <alignment wrapText="1"/>
    </xf>
    <xf numFmtId="165" fontId="9" fillId="0" borderId="48" xfId="6" applyNumberFormat="1" applyFont="1" applyBorder="1"/>
    <xf numFmtId="165" fontId="9" fillId="0" borderId="48" xfId="0" applyNumberFormat="1" applyFont="1" applyBorder="1"/>
    <xf numFmtId="165" fontId="0" fillId="0" borderId="49" xfId="0" applyNumberFormat="1" applyBorder="1"/>
    <xf numFmtId="49" fontId="0" fillId="0" borderId="46" xfId="0" applyNumberFormat="1" applyFill="1" applyBorder="1"/>
    <xf numFmtId="165" fontId="0" fillId="0" borderId="0" xfId="0" applyNumberFormat="1" applyFill="1" applyBorder="1"/>
    <xf numFmtId="0" fontId="0" fillId="0" borderId="46" xfId="0" applyFill="1" applyBorder="1"/>
    <xf numFmtId="0" fontId="0" fillId="0" borderId="0" xfId="0" applyFill="1" applyBorder="1"/>
    <xf numFmtId="0" fontId="6" fillId="0" borderId="0" xfId="0" applyFont="1" applyFill="1" applyBorder="1" applyAlignment="1">
      <alignment wrapText="1"/>
    </xf>
    <xf numFmtId="165" fontId="28" fillId="0" borderId="0" xfId="0" applyNumberFormat="1" applyFont="1" applyBorder="1"/>
    <xf numFmtId="165" fontId="28" fillId="0" borderId="0" xfId="0" applyNumberFormat="1" applyFont="1" applyFill="1" applyBorder="1"/>
    <xf numFmtId="49" fontId="0" fillId="0" borderId="36" xfId="0" applyNumberFormat="1" applyFont="1" applyBorder="1"/>
    <xf numFmtId="49" fontId="0" fillId="0" borderId="44" xfId="0" applyNumberFormat="1" applyFont="1" applyBorder="1"/>
    <xf numFmtId="49" fontId="29" fillId="0" borderId="44" xfId="0" applyNumberFormat="1" applyFont="1" applyBorder="1" applyAlignment="1">
      <alignment wrapText="1"/>
    </xf>
    <xf numFmtId="165" fontId="0" fillId="0" borderId="44" xfId="110" applyNumberFormat="1" applyFont="1" applyBorder="1"/>
    <xf numFmtId="165" fontId="0" fillId="0" borderId="44" xfId="0" applyNumberFormat="1" applyFont="1" applyBorder="1"/>
    <xf numFmtId="165" fontId="0" fillId="0" borderId="45" xfId="0" applyNumberFormat="1" applyFont="1" applyBorder="1"/>
    <xf numFmtId="49" fontId="0" fillId="0" borderId="46" xfId="0" applyNumberFormat="1" applyFont="1" applyBorder="1"/>
    <xf numFmtId="49" fontId="0" fillId="0" borderId="0" xfId="0" applyNumberFormat="1" applyFont="1" applyBorder="1"/>
    <xf numFmtId="49" fontId="29" fillId="0" borderId="0" xfId="0" applyNumberFormat="1" applyFont="1" applyBorder="1" applyAlignment="1">
      <alignment wrapText="1"/>
    </xf>
    <xf numFmtId="165" fontId="0" fillId="0" borderId="0" xfId="110" applyNumberFormat="1" applyFont="1" applyBorder="1"/>
    <xf numFmtId="165" fontId="0" fillId="0" borderId="0" xfId="0" applyNumberFormat="1" applyFont="1" applyBorder="1"/>
    <xf numFmtId="165" fontId="0" fillId="0" borderId="47" xfId="0" applyNumberFormat="1" applyFont="1" applyBorder="1"/>
    <xf numFmtId="165" fontId="0" fillId="0" borderId="0" xfId="110" applyNumberFormat="1" applyFont="1" applyFill="1" applyBorder="1"/>
    <xf numFmtId="165" fontId="0" fillId="0" borderId="0" xfId="2" applyNumberFormat="1" applyFont="1" applyBorder="1"/>
    <xf numFmtId="49" fontId="30" fillId="0" borderId="0" xfId="0" applyNumberFormat="1" applyFont="1" applyBorder="1" applyAlignment="1">
      <alignment wrapText="1"/>
    </xf>
    <xf numFmtId="49" fontId="0" fillId="0" borderId="46" xfId="0" applyNumberFormat="1" applyFont="1" applyFill="1" applyBorder="1"/>
    <xf numFmtId="49" fontId="0" fillId="0" borderId="0" xfId="0" applyNumberFormat="1" applyFont="1" applyFill="1" applyBorder="1"/>
    <xf numFmtId="49" fontId="29" fillId="0" borderId="0" xfId="0" applyNumberFormat="1" applyFont="1" applyFill="1" applyBorder="1" applyAlignment="1">
      <alignment wrapText="1"/>
    </xf>
    <xf numFmtId="49" fontId="29" fillId="0" borderId="50" xfId="0" applyNumberFormat="1" applyFont="1" applyFill="1" applyBorder="1" applyAlignment="1">
      <alignment wrapText="1"/>
    </xf>
    <xf numFmtId="49" fontId="0" fillId="0" borderId="50" xfId="0" applyNumberFormat="1" applyFont="1" applyFill="1" applyBorder="1"/>
    <xf numFmtId="165" fontId="0" fillId="0" borderId="0" xfId="110" applyNumberFormat="1" applyFont="1" applyBorder="1" applyAlignment="1"/>
    <xf numFmtId="165" fontId="0" fillId="0" borderId="0" xfId="2" applyNumberFormat="1" applyFont="1" applyFill="1" applyBorder="1"/>
    <xf numFmtId="165" fontId="0" fillId="0" borderId="0" xfId="0" applyNumberFormat="1" applyFont="1" applyFill="1" applyBorder="1"/>
    <xf numFmtId="0" fontId="0" fillId="0" borderId="46" xfId="0" applyFont="1" applyBorder="1"/>
    <xf numFmtId="0" fontId="0" fillId="0" borderId="0" xfId="0" applyFont="1" applyBorder="1"/>
    <xf numFmtId="0" fontId="29" fillId="0" borderId="0" xfId="0" applyFont="1" applyBorder="1" applyAlignment="1">
      <alignment wrapText="1"/>
    </xf>
    <xf numFmtId="0" fontId="0" fillId="0" borderId="30" xfId="0" applyFont="1" applyBorder="1"/>
    <xf numFmtId="0" fontId="0" fillId="0" borderId="48" xfId="0" applyFont="1" applyBorder="1"/>
    <xf numFmtId="0" fontId="29" fillId="0" borderId="48" xfId="0" applyFont="1" applyBorder="1" applyAlignment="1">
      <alignment wrapText="1"/>
    </xf>
    <xf numFmtId="165" fontId="0" fillId="0" borderId="48" xfId="0" applyNumberFormat="1" applyFont="1" applyBorder="1"/>
    <xf numFmtId="165" fontId="0" fillId="0" borderId="49" xfId="0" applyNumberFormat="1" applyFont="1" applyBorder="1"/>
    <xf numFmtId="49" fontId="6" fillId="0" borderId="0" xfId="0" applyNumberFormat="1" applyFont="1" applyFill="1" applyBorder="1" applyAlignment="1">
      <alignment wrapText="1"/>
    </xf>
    <xf numFmtId="165" fontId="6" fillId="0" borderId="0" xfId="9" applyNumberFormat="1" applyFont="1" applyFill="1" applyBorder="1"/>
    <xf numFmtId="0" fontId="0" fillId="0" borderId="36" xfId="0" applyFill="1" applyBorder="1"/>
    <xf numFmtId="0" fontId="0" fillId="0" borderId="44" xfId="0" applyFill="1" applyBorder="1"/>
    <xf numFmtId="0" fontId="6" fillId="0" borderId="44" xfId="0" applyFont="1" applyFill="1" applyBorder="1" applyAlignment="1">
      <alignment wrapText="1"/>
    </xf>
    <xf numFmtId="165" fontId="0" fillId="0" borderId="44" xfId="0" applyNumberFormat="1" applyFill="1" applyBorder="1"/>
    <xf numFmtId="165" fontId="0" fillId="0" borderId="44" xfId="9" applyNumberFormat="1" applyFont="1" applyFill="1" applyBorder="1"/>
    <xf numFmtId="165" fontId="0" fillId="0" borderId="45" xfId="0" applyNumberFormat="1" applyFill="1" applyBorder="1"/>
    <xf numFmtId="165" fontId="0" fillId="0" borderId="0" xfId="9" applyNumberFormat="1" applyFont="1" applyFill="1" applyBorder="1"/>
    <xf numFmtId="165" fontId="0" fillId="0" borderId="47" xfId="0" applyNumberFormat="1" applyFill="1" applyBorder="1"/>
    <xf numFmtId="0" fontId="0" fillId="0" borderId="30" xfId="0" applyFill="1" applyBorder="1"/>
    <xf numFmtId="0" fontId="0" fillId="0" borderId="48" xfId="0" applyFill="1" applyBorder="1"/>
    <xf numFmtId="0" fontId="6" fillId="0" borderId="48" xfId="0" applyFont="1" applyFill="1" applyBorder="1" applyAlignment="1">
      <alignment wrapText="1"/>
    </xf>
    <xf numFmtId="165" fontId="0" fillId="0" borderId="48" xfId="0" applyNumberFormat="1" applyFill="1" applyBorder="1"/>
    <xf numFmtId="165" fontId="0" fillId="0" borderId="49" xfId="0" applyNumberFormat="1" applyFill="1" applyBorder="1"/>
    <xf numFmtId="49" fontId="0" fillId="0" borderId="36" xfId="0" applyNumberFormat="1" applyFill="1" applyBorder="1"/>
    <xf numFmtId="49" fontId="0" fillId="0" borderId="44" xfId="0" applyNumberFormat="1" applyFill="1" applyBorder="1"/>
    <xf numFmtId="0" fontId="0" fillId="0" borderId="44" xfId="72" applyNumberFormat="1" applyFont="1" applyFill="1" applyBorder="1"/>
    <xf numFmtId="165" fontId="9" fillId="0" borderId="44" xfId="75" applyNumberFormat="1" applyFont="1" applyFill="1" applyBorder="1"/>
    <xf numFmtId="165" fontId="0" fillId="0" borderId="44" xfId="65" applyNumberFormat="1" applyFont="1" applyFill="1" applyBorder="1"/>
    <xf numFmtId="165" fontId="0" fillId="0" borderId="45" xfId="223" applyNumberFormat="1" applyFont="1" applyBorder="1"/>
    <xf numFmtId="0" fontId="0" fillId="0" borderId="0" xfId="72" applyNumberFormat="1" applyFont="1" applyFill="1" applyBorder="1"/>
    <xf numFmtId="165" fontId="9" fillId="0" borderId="0" xfId="72" applyNumberFormat="1" applyFont="1" applyFill="1" applyBorder="1"/>
    <xf numFmtId="165" fontId="0" fillId="0" borderId="0" xfId="65" applyNumberFormat="1" applyFont="1" applyFill="1" applyBorder="1"/>
    <xf numFmtId="165" fontId="0" fillId="0" borderId="47" xfId="223" applyNumberFormat="1" applyFont="1" applyBorder="1"/>
    <xf numFmtId="0" fontId="9" fillId="0" borderId="0" xfId="72" applyNumberFormat="1" applyFont="1" applyFill="1" applyBorder="1"/>
    <xf numFmtId="165" fontId="9" fillId="0" borderId="0" xfId="75" applyNumberFormat="1" applyFont="1" applyFill="1" applyBorder="1"/>
    <xf numFmtId="165" fontId="9" fillId="0" borderId="0" xfId="72" applyNumberFormat="1" applyFont="1" applyFill="1" applyBorder="1" applyAlignment="1">
      <alignment horizontal="right"/>
    </xf>
    <xf numFmtId="0" fontId="0" fillId="0" borderId="0" xfId="72" applyNumberFormat="1" applyFont="1" applyFill="1" applyBorder="1" applyAlignment="1">
      <alignment wrapText="1"/>
    </xf>
    <xf numFmtId="165" fontId="9" fillId="0" borderId="0" xfId="72" applyNumberFormat="1" applyFont="1" applyFill="1" applyBorder="1" applyAlignment="1"/>
    <xf numFmtId="165" fontId="6" fillId="0" borderId="0" xfId="72" applyNumberFormat="1" applyFont="1" applyFill="1" applyBorder="1"/>
    <xf numFmtId="0" fontId="9" fillId="0" borderId="0" xfId="0" applyNumberFormat="1" applyFont="1" applyFill="1" applyBorder="1" applyAlignment="1">
      <alignment wrapText="1"/>
    </xf>
    <xf numFmtId="0" fontId="9" fillId="0" borderId="0" xfId="0" applyNumberFormat="1" applyFont="1" applyFill="1" applyBorder="1"/>
    <xf numFmtId="165" fontId="9" fillId="0" borderId="0" xfId="74" applyNumberFormat="1" applyFont="1" applyFill="1" applyBorder="1"/>
    <xf numFmtId="0" fontId="0" fillId="0" borderId="0" xfId="0" applyNumberFormat="1" applyFill="1" applyBorder="1" applyAlignment="1">
      <alignment wrapText="1"/>
    </xf>
    <xf numFmtId="165" fontId="9" fillId="0" borderId="0" xfId="77" applyNumberFormat="1" applyFont="1" applyFill="1" applyBorder="1"/>
    <xf numFmtId="165" fontId="9" fillId="0" borderId="0" xfId="73" applyNumberFormat="1" applyFont="1" applyFill="1" applyBorder="1"/>
    <xf numFmtId="165" fontId="9" fillId="0" borderId="0" xfId="72" applyNumberFormat="1" applyFont="1" applyFill="1" applyBorder="1" applyAlignment="1">
      <alignment vertical="center"/>
    </xf>
    <xf numFmtId="165" fontId="9" fillId="0" borderId="0" xfId="76" applyNumberFormat="1" applyFont="1" applyFill="1" applyBorder="1"/>
    <xf numFmtId="165" fontId="6" fillId="0" borderId="0" xfId="0" applyNumberFormat="1" applyFont="1" applyFill="1" applyBorder="1"/>
    <xf numFmtId="165" fontId="0" fillId="0" borderId="49" xfId="223" applyNumberFormat="1" applyFont="1" applyBorder="1"/>
    <xf numFmtId="0" fontId="10" fillId="0" borderId="2" xfId="0" applyFont="1" applyBorder="1" applyAlignment="1">
      <alignment horizontal="left" vertical="top" wrapText="1"/>
    </xf>
    <xf numFmtId="0" fontId="5" fillId="0" borderId="2" xfId="2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1" fillId="0" borderId="2" xfId="0" applyFont="1" applyBorder="1" applyAlignment="1">
      <alignment vertical="center"/>
    </xf>
    <xf numFmtId="0" fontId="9" fillId="0" borderId="2" xfId="0" applyFont="1" applyBorder="1" applyAlignment="1">
      <alignment vertical="top" wrapText="1"/>
    </xf>
    <xf numFmtId="49" fontId="14" fillId="0" borderId="52" xfId="0" applyNumberFormat="1" applyFont="1" applyFill="1" applyBorder="1" applyAlignment="1">
      <alignment horizontal="left"/>
    </xf>
    <xf numFmtId="49" fontId="14" fillId="0" borderId="53" xfId="0" applyNumberFormat="1" applyFont="1" applyFill="1" applyBorder="1" applyAlignment="1">
      <alignment horizontal="left"/>
    </xf>
    <xf numFmtId="165" fontId="14" fillId="0" borderId="53" xfId="216" applyNumberFormat="1" applyFont="1" applyFill="1" applyBorder="1" applyAlignment="1">
      <alignment horizontal="right"/>
    </xf>
    <xf numFmtId="49" fontId="14" fillId="0" borderId="54" xfId="0" applyNumberFormat="1" applyFont="1" applyFill="1" applyBorder="1" applyAlignment="1">
      <alignment horizontal="left" vertical="top"/>
    </xf>
    <xf numFmtId="49" fontId="14" fillId="0" borderId="55" xfId="0" applyNumberFormat="1" applyFont="1" applyFill="1" applyBorder="1" applyAlignment="1">
      <alignment horizontal="left" vertical="top" wrapText="1"/>
    </xf>
    <xf numFmtId="49" fontId="14" fillId="0" borderId="25" xfId="0" applyNumberFormat="1" applyFont="1" applyFill="1" applyBorder="1" applyAlignment="1">
      <alignment horizontal="left"/>
    </xf>
    <xf numFmtId="165" fontId="14" fillId="0" borderId="25" xfId="216" applyNumberFormat="1" applyFont="1" applyFill="1" applyBorder="1" applyAlignment="1">
      <alignment horizontal="right"/>
    </xf>
    <xf numFmtId="49" fontId="14" fillId="0" borderId="56" xfId="0" applyNumberFormat="1" applyFont="1" applyFill="1" applyBorder="1" applyAlignment="1">
      <alignment horizontal="left" vertical="top"/>
    </xf>
    <xf numFmtId="49" fontId="14" fillId="0" borderId="57" xfId="0" applyNumberFormat="1" applyFont="1" applyFill="1" applyBorder="1" applyAlignment="1">
      <alignment horizontal="left" vertical="top"/>
    </xf>
    <xf numFmtId="49" fontId="14" fillId="0" borderId="27" xfId="0" applyNumberFormat="1" applyFont="1" applyFill="1" applyBorder="1" applyAlignment="1">
      <alignment horizontal="left"/>
    </xf>
    <xf numFmtId="165" fontId="14" fillId="0" borderId="27" xfId="216" applyNumberFormat="1" applyFont="1" applyFill="1" applyBorder="1" applyAlignment="1">
      <alignment horizontal="right"/>
    </xf>
    <xf numFmtId="49" fontId="14" fillId="0" borderId="58" xfId="0" applyNumberFormat="1" applyFont="1" applyFill="1" applyBorder="1" applyAlignment="1">
      <alignment horizontal="left" vertical="top"/>
    </xf>
    <xf numFmtId="49" fontId="14" fillId="0" borderId="59" xfId="0" applyNumberFormat="1" applyFont="1" applyFill="1" applyBorder="1" applyAlignment="1">
      <alignment horizontal="left" vertical="top"/>
    </xf>
    <xf numFmtId="49" fontId="14" fillId="0" borderId="51" xfId="0" applyNumberFormat="1" applyFont="1" applyFill="1" applyBorder="1" applyAlignment="1">
      <alignment horizontal="left"/>
    </xf>
    <xf numFmtId="165" fontId="14" fillId="0" borderId="51" xfId="216" applyNumberFormat="1" applyFont="1" applyFill="1" applyBorder="1" applyAlignment="1">
      <alignment horizontal="right"/>
    </xf>
    <xf numFmtId="49" fontId="14" fillId="0" borderId="56" xfId="0" applyNumberFormat="1" applyFont="1" applyFill="1" applyBorder="1" applyAlignment="1">
      <alignment horizontal="left"/>
    </xf>
    <xf numFmtId="49" fontId="14" fillId="0" borderId="57" xfId="0" applyNumberFormat="1" applyFont="1" applyFill="1" applyBorder="1" applyAlignment="1">
      <alignment horizontal="left"/>
    </xf>
    <xf numFmtId="165" fontId="14" fillId="0" borderId="57" xfId="216" applyNumberFormat="1" applyFont="1" applyFill="1" applyBorder="1" applyAlignment="1">
      <alignment horizontal="right"/>
    </xf>
    <xf numFmtId="49" fontId="14" fillId="0" borderId="54" xfId="0" applyNumberFormat="1" applyFont="1" applyFill="1" applyBorder="1" applyAlignment="1">
      <alignment horizontal="left" vertical="center"/>
    </xf>
    <xf numFmtId="49" fontId="14" fillId="0" borderId="55" xfId="0" applyNumberFormat="1" applyFont="1" applyFill="1" applyBorder="1" applyAlignment="1">
      <alignment horizontal="left" vertical="center" wrapText="1"/>
    </xf>
    <xf numFmtId="49" fontId="14" fillId="0" borderId="58" xfId="0" applyNumberFormat="1" applyFont="1" applyFill="1" applyBorder="1" applyAlignment="1">
      <alignment horizontal="left" vertical="center"/>
    </xf>
    <xf numFmtId="49" fontId="14" fillId="0" borderId="59" xfId="0" applyNumberFormat="1" applyFont="1" applyFill="1" applyBorder="1" applyAlignment="1">
      <alignment horizontal="left" vertical="center"/>
    </xf>
    <xf numFmtId="49" fontId="14" fillId="0" borderId="55" xfId="0" applyNumberFormat="1" applyFont="1" applyFill="1" applyBorder="1" applyAlignment="1">
      <alignment horizontal="left" vertical="top"/>
    </xf>
    <xf numFmtId="49" fontId="0" fillId="0" borderId="25" xfId="0" applyNumberFormat="1" applyFont="1" applyFill="1" applyBorder="1" applyAlignment="1">
      <alignment horizontal="left" wrapText="1"/>
    </xf>
    <xf numFmtId="49" fontId="0" fillId="0" borderId="27" xfId="0" applyNumberFormat="1" applyFont="1" applyFill="1" applyBorder="1" applyAlignment="1">
      <alignment horizontal="left" wrapText="1"/>
    </xf>
    <xf numFmtId="49" fontId="0" fillId="0" borderId="51" xfId="0" applyNumberFormat="1" applyFont="1" applyFill="1" applyBorder="1" applyAlignment="1">
      <alignment horizontal="left" wrapText="1"/>
    </xf>
    <xf numFmtId="49" fontId="14" fillId="0" borderId="54" xfId="0" applyNumberFormat="1" applyFont="1" applyFill="1" applyBorder="1" applyAlignment="1">
      <alignment horizontal="left"/>
    </xf>
    <xf numFmtId="49" fontId="14" fillId="0" borderId="55" xfId="0" applyNumberFormat="1" applyFont="1" applyFill="1" applyBorder="1" applyAlignment="1">
      <alignment horizontal="left" vertical="top"/>
    </xf>
    <xf numFmtId="49" fontId="9" fillId="0" borderId="25" xfId="0" applyNumberFormat="1" applyFont="1" applyFill="1" applyBorder="1" applyAlignment="1">
      <alignment horizontal="left"/>
    </xf>
    <xf numFmtId="49" fontId="0" fillId="0" borderId="53" xfId="0" applyNumberFormat="1" applyFont="1" applyFill="1" applyBorder="1" applyAlignment="1">
      <alignment horizontal="left"/>
    </xf>
    <xf numFmtId="49" fontId="14" fillId="0" borderId="53" xfId="0" applyNumberFormat="1" applyFont="1" applyBorder="1" applyAlignment="1">
      <alignment horizontal="left"/>
    </xf>
    <xf numFmtId="165" fontId="14" fillId="0" borderId="53" xfId="216" applyNumberFormat="1" applyFont="1" applyBorder="1" applyAlignment="1">
      <alignment horizontal="right"/>
    </xf>
    <xf numFmtId="165" fontId="14" fillId="0" borderId="60" xfId="216" applyNumberFormat="1" applyFont="1" applyBorder="1" applyAlignment="1">
      <alignment horizontal="right"/>
    </xf>
    <xf numFmtId="165" fontId="14" fillId="0" borderId="61" xfId="216" applyNumberFormat="1" applyFont="1" applyBorder="1" applyAlignment="1">
      <alignment horizontal="right"/>
    </xf>
    <xf numFmtId="165" fontId="14" fillId="0" borderId="60" xfId="216" applyNumberFormat="1" applyFont="1" applyFill="1" applyBorder="1" applyAlignment="1">
      <alignment horizontal="right"/>
    </xf>
    <xf numFmtId="165" fontId="14" fillId="0" borderId="62" xfId="216" applyNumberFormat="1" applyFont="1" applyFill="1" applyBorder="1" applyAlignment="1">
      <alignment horizontal="right"/>
    </xf>
    <xf numFmtId="165" fontId="14" fillId="0" borderId="63" xfId="216" applyNumberFormat="1" applyFont="1" applyFill="1" applyBorder="1" applyAlignment="1">
      <alignment horizontal="right"/>
    </xf>
    <xf numFmtId="165" fontId="14" fillId="0" borderId="61" xfId="216" applyNumberFormat="1" applyFont="1" applyFill="1" applyBorder="1" applyAlignment="1">
      <alignment horizontal="right"/>
    </xf>
    <xf numFmtId="165" fontId="14" fillId="0" borderId="64" xfId="216" applyNumberFormat="1" applyFont="1" applyFill="1" applyBorder="1" applyAlignment="1">
      <alignment horizontal="right"/>
    </xf>
    <xf numFmtId="49" fontId="6" fillId="0" borderId="44" xfId="0" applyNumberFormat="1" applyFont="1" applyBorder="1" applyAlignment="1">
      <alignment wrapText="1"/>
    </xf>
    <xf numFmtId="49" fontId="9" fillId="0" borderId="44" xfId="0" applyNumberFormat="1" applyFont="1" applyBorder="1" applyAlignment="1">
      <alignment wrapText="1"/>
    </xf>
    <xf numFmtId="165" fontId="0" fillId="0" borderId="44" xfId="9" applyNumberFormat="1" applyFont="1" applyBorder="1"/>
    <xf numFmtId="49" fontId="9" fillId="0" borderId="0" xfId="0" applyNumberFormat="1" applyFont="1" applyBorder="1" applyAlignment="1">
      <alignment wrapText="1"/>
    </xf>
    <xf numFmtId="0" fontId="0" fillId="0" borderId="0" xfId="0" applyBorder="1"/>
    <xf numFmtId="0" fontId="9" fillId="0" borderId="0" xfId="0" applyFont="1" applyBorder="1" applyAlignment="1">
      <alignment wrapText="1"/>
    </xf>
    <xf numFmtId="0" fontId="9" fillId="0" borderId="0" xfId="0" applyFont="1" applyBorder="1"/>
    <xf numFmtId="0" fontId="0" fillId="0" borderId="48" xfId="0" applyBorder="1"/>
    <xf numFmtId="0" fontId="9" fillId="0" borderId="48" xfId="0" applyFont="1" applyBorder="1"/>
    <xf numFmtId="165" fontId="0" fillId="0" borderId="48" xfId="0" applyNumberFormat="1" applyBorder="1"/>
  </cellXfs>
  <cellStyles count="224">
    <cellStyle name="Komma 10" xfId="46"/>
    <cellStyle name="Komma 10 2" xfId="101"/>
    <cellStyle name="Komma 10 2 2" xfId="211"/>
    <cellStyle name="Komma 10 3" xfId="156"/>
    <cellStyle name="Komma 11" xfId="51"/>
    <cellStyle name="Komma 11 2" xfId="106"/>
    <cellStyle name="Komma 11 2 2" xfId="216"/>
    <cellStyle name="Komma 11 3" xfId="161"/>
    <cellStyle name="Komma 12" xfId="55"/>
    <cellStyle name="Komma 12 2" xfId="110"/>
    <cellStyle name="Komma 12 2 2" xfId="220"/>
    <cellStyle name="Komma 12 3" xfId="165"/>
    <cellStyle name="Komma 2" xfId="1"/>
    <cellStyle name="Komma 2 10" xfId="56"/>
    <cellStyle name="Komma 2 10 2" xfId="111"/>
    <cellStyle name="Komma 2 10 2 2" xfId="221"/>
    <cellStyle name="Komma 2 10 3" xfId="166"/>
    <cellStyle name="Komma 2 11" xfId="58"/>
    <cellStyle name="Komma 2 11 2" xfId="168"/>
    <cellStyle name="Komma 2 12" xfId="113"/>
    <cellStyle name="Komma 2 2" xfId="6"/>
    <cellStyle name="Komma 2 2 2" xfId="62"/>
    <cellStyle name="Komma 2 2 2 2" xfId="172"/>
    <cellStyle name="Komma 2 2 3" xfId="117"/>
    <cellStyle name="Komma 2 3" xfId="9"/>
    <cellStyle name="Komma 2 3 2" xfId="65"/>
    <cellStyle name="Komma 2 3 2 2" xfId="175"/>
    <cellStyle name="Komma 2 3 3" xfId="120"/>
    <cellStyle name="Komma 2 4" xfId="30"/>
    <cellStyle name="Komma 2 4 2" xfId="85"/>
    <cellStyle name="Komma 2 4 2 2" xfId="195"/>
    <cellStyle name="Komma 2 4 3" xfId="140"/>
    <cellStyle name="Komma 2 5" xfId="35"/>
    <cellStyle name="Komma 2 5 2" xfId="90"/>
    <cellStyle name="Komma 2 5 2 2" xfId="200"/>
    <cellStyle name="Komma 2 5 3" xfId="145"/>
    <cellStyle name="Komma 2 6" xfId="39"/>
    <cellStyle name="Komma 2 6 2" xfId="94"/>
    <cellStyle name="Komma 2 6 2 2" xfId="204"/>
    <cellStyle name="Komma 2 6 3" xfId="149"/>
    <cellStyle name="Komma 2 7" xfId="43"/>
    <cellStyle name="Komma 2 7 2" xfId="98"/>
    <cellStyle name="Komma 2 7 2 2" xfId="208"/>
    <cellStyle name="Komma 2 7 3" xfId="153"/>
    <cellStyle name="Komma 2 8" xfId="47"/>
    <cellStyle name="Komma 2 8 2" xfId="102"/>
    <cellStyle name="Komma 2 8 2 2" xfId="212"/>
    <cellStyle name="Komma 2 8 3" xfId="157"/>
    <cellStyle name="Komma 2 9" xfId="52"/>
    <cellStyle name="Komma 2 9 2" xfId="107"/>
    <cellStyle name="Komma 2 9 2 2" xfId="217"/>
    <cellStyle name="Komma 2 9 3" xfId="162"/>
    <cellStyle name="Komma 3" xfId="4"/>
    <cellStyle name="Komma 3 2" xfId="33"/>
    <cellStyle name="Komma 3 2 2" xfId="88"/>
    <cellStyle name="Komma 3 2 2 2" xfId="198"/>
    <cellStyle name="Komma 3 2 3" xfId="143"/>
    <cellStyle name="Komma 3 3" xfId="50"/>
    <cellStyle name="Komma 3 3 2" xfId="105"/>
    <cellStyle name="Komma 3 3 2 2" xfId="215"/>
    <cellStyle name="Komma 3 3 3" xfId="160"/>
    <cellStyle name="Komma 3 4" xfId="60"/>
    <cellStyle name="Komma 3 4 2" xfId="170"/>
    <cellStyle name="Komma 3 5" xfId="115"/>
    <cellStyle name="Komma 4" xfId="5"/>
    <cellStyle name="Komma 4 2" xfId="61"/>
    <cellStyle name="Komma 4 2 2" xfId="171"/>
    <cellStyle name="Komma 4 3" xfId="116"/>
    <cellStyle name="Komma 5" xfId="8"/>
    <cellStyle name="Komma 5 2" xfId="64"/>
    <cellStyle name="Komma 5 2 2" xfId="174"/>
    <cellStyle name="Komma 5 3" xfId="119"/>
    <cellStyle name="Komma 6" xfId="29"/>
    <cellStyle name="Komma 6 2" xfId="84"/>
    <cellStyle name="Komma 6 2 2" xfId="194"/>
    <cellStyle name="Komma 6 3" xfId="139"/>
    <cellStyle name="Komma 7" xfId="34"/>
    <cellStyle name="Komma 7 2" xfId="89"/>
    <cellStyle name="Komma 7 2 2" xfId="199"/>
    <cellStyle name="Komma 7 3" xfId="144"/>
    <cellStyle name="Komma 8" xfId="38"/>
    <cellStyle name="Komma 8 2" xfId="93"/>
    <cellStyle name="Komma 8 2 2" xfId="203"/>
    <cellStyle name="Komma 8 3" xfId="148"/>
    <cellStyle name="Komma 9" xfId="42"/>
    <cellStyle name="Komma 9 2" xfId="97"/>
    <cellStyle name="Komma 9 2 2" xfId="207"/>
    <cellStyle name="Komma 9 3" xfId="152"/>
    <cellStyle name="Prozent 2" xfId="25"/>
    <cellStyle name="Prozent 2 2" xfId="80"/>
    <cellStyle name="Prozent 2 2 2" xfId="190"/>
    <cellStyle name="Prozent 2 3" xfId="135"/>
    <cellStyle name="Standard" xfId="0" builtinId="0"/>
    <cellStyle name="Standard 2" xfId="2"/>
    <cellStyle name="Standard 2 2" xfId="14"/>
    <cellStyle name="Standard 3" xfId="23"/>
    <cellStyle name="Standard 3 2" xfId="78"/>
    <cellStyle name="Standard 3 2 2" xfId="188"/>
    <cellStyle name="Standard 3 3" xfId="133"/>
    <cellStyle name="Währung" xfId="223" builtinId="4"/>
    <cellStyle name="Währung 10" xfId="37"/>
    <cellStyle name="Währung 10 2" xfId="92"/>
    <cellStyle name="Währung 10 2 2" xfId="202"/>
    <cellStyle name="Währung 10 3" xfId="147"/>
    <cellStyle name="Währung 11" xfId="41"/>
    <cellStyle name="Währung 11 2" xfId="96"/>
    <cellStyle name="Währung 11 2 2" xfId="206"/>
    <cellStyle name="Währung 11 3" xfId="151"/>
    <cellStyle name="Währung 12" xfId="45"/>
    <cellStyle name="Währung 12 2" xfId="100"/>
    <cellStyle name="Währung 12 2 2" xfId="210"/>
    <cellStyle name="Währung 12 3" xfId="155"/>
    <cellStyle name="Währung 13" xfId="49"/>
    <cellStyle name="Währung 13 2" xfId="104"/>
    <cellStyle name="Währung 13 2 2" xfId="214"/>
    <cellStyle name="Währung 13 3" xfId="159"/>
    <cellStyle name="Währung 14" xfId="54"/>
    <cellStyle name="Währung 14 2" xfId="109"/>
    <cellStyle name="Währung 14 2 2" xfId="219"/>
    <cellStyle name="Währung 14 3" xfId="164"/>
    <cellStyle name="Währung 2" xfId="3"/>
    <cellStyle name="Währung 2 10" xfId="57"/>
    <cellStyle name="Währung 2 10 2" xfId="112"/>
    <cellStyle name="Währung 2 10 2 2" xfId="222"/>
    <cellStyle name="Währung 2 10 3" xfId="167"/>
    <cellStyle name="Währung 2 11" xfId="59"/>
    <cellStyle name="Währung 2 11 2" xfId="169"/>
    <cellStyle name="Währung 2 12" xfId="114"/>
    <cellStyle name="Währung 2 2" xfId="7"/>
    <cellStyle name="Währung 2 2 2" xfId="17"/>
    <cellStyle name="Währung 2 2 2 2" xfId="72"/>
    <cellStyle name="Währung 2 2 2 2 2" xfId="182"/>
    <cellStyle name="Währung 2 2 2 3" xfId="127"/>
    <cellStyle name="Währung 2 2 3" xfId="26"/>
    <cellStyle name="Währung 2 2 3 2" xfId="81"/>
    <cellStyle name="Währung 2 2 3 2 2" xfId="191"/>
    <cellStyle name="Währung 2 2 3 3" xfId="136"/>
    <cellStyle name="Währung 2 2 4" xfId="63"/>
    <cellStyle name="Währung 2 2 4 2" xfId="173"/>
    <cellStyle name="Währung 2 2 5" xfId="118"/>
    <cellStyle name="Währung 2 3" xfId="10"/>
    <cellStyle name="Währung 2 3 2" xfId="66"/>
    <cellStyle name="Währung 2 3 2 2" xfId="176"/>
    <cellStyle name="Währung 2 3 3" xfId="121"/>
    <cellStyle name="Währung 2 4" xfId="31"/>
    <cellStyle name="Währung 2 4 2" xfId="86"/>
    <cellStyle name="Währung 2 4 2 2" xfId="196"/>
    <cellStyle name="Währung 2 4 3" xfId="141"/>
    <cellStyle name="Währung 2 5" xfId="36"/>
    <cellStyle name="Währung 2 5 2" xfId="91"/>
    <cellStyle name="Währung 2 5 2 2" xfId="201"/>
    <cellStyle name="Währung 2 5 3" xfId="146"/>
    <cellStyle name="Währung 2 6" xfId="40"/>
    <cellStyle name="Währung 2 6 2" xfId="95"/>
    <cellStyle name="Währung 2 6 2 2" xfId="205"/>
    <cellStyle name="Währung 2 6 3" xfId="150"/>
    <cellStyle name="Währung 2 7" xfId="44"/>
    <cellStyle name="Währung 2 7 2" xfId="99"/>
    <cellStyle name="Währung 2 7 2 2" xfId="209"/>
    <cellStyle name="Währung 2 7 3" xfId="154"/>
    <cellStyle name="Währung 2 8" xfId="48"/>
    <cellStyle name="Währung 2 8 2" xfId="103"/>
    <cellStyle name="Währung 2 8 2 2" xfId="213"/>
    <cellStyle name="Währung 2 8 3" xfId="158"/>
    <cellStyle name="Währung 2 9" xfId="53"/>
    <cellStyle name="Währung 2 9 2" xfId="108"/>
    <cellStyle name="Währung 2 9 2 2" xfId="218"/>
    <cellStyle name="Währung 2 9 3" xfId="163"/>
    <cellStyle name="Währung 3" xfId="11"/>
    <cellStyle name="Währung 3 2" xfId="18"/>
    <cellStyle name="Währung 3 2 2" xfId="73"/>
    <cellStyle name="Währung 3 2 2 2" xfId="183"/>
    <cellStyle name="Währung 3 2 3" xfId="128"/>
    <cellStyle name="Währung 3 3" xfId="27"/>
    <cellStyle name="Währung 3 3 2" xfId="82"/>
    <cellStyle name="Währung 3 3 2 2" xfId="192"/>
    <cellStyle name="Währung 3 3 3" xfId="137"/>
    <cellStyle name="Währung 3 4" xfId="67"/>
    <cellStyle name="Währung 3 4 2" xfId="177"/>
    <cellStyle name="Währung 3 5" xfId="122"/>
    <cellStyle name="Währung 4" xfId="12"/>
    <cellStyle name="Währung 4 2" xfId="19"/>
    <cellStyle name="Währung 4 2 2" xfId="74"/>
    <cellStyle name="Währung 4 2 2 2" xfId="184"/>
    <cellStyle name="Währung 4 2 3" xfId="129"/>
    <cellStyle name="Währung 4 3" xfId="28"/>
    <cellStyle name="Währung 4 3 2" xfId="83"/>
    <cellStyle name="Währung 4 3 2 2" xfId="193"/>
    <cellStyle name="Währung 4 3 3" xfId="138"/>
    <cellStyle name="Währung 4 4" xfId="68"/>
    <cellStyle name="Währung 4 4 2" xfId="178"/>
    <cellStyle name="Währung 4 5" xfId="123"/>
    <cellStyle name="Währung 5" xfId="13"/>
    <cellStyle name="Währung 5 2" xfId="21"/>
    <cellStyle name="Währung 5 2 2" xfId="76"/>
    <cellStyle name="Währung 5 2 2 2" xfId="186"/>
    <cellStyle name="Währung 5 2 3" xfId="131"/>
    <cellStyle name="Währung 5 3" xfId="24"/>
    <cellStyle name="Währung 5 3 2" xfId="79"/>
    <cellStyle name="Währung 5 3 2 2" xfId="189"/>
    <cellStyle name="Währung 5 3 3" xfId="134"/>
    <cellStyle name="Währung 5 4" xfId="69"/>
    <cellStyle name="Währung 5 4 2" xfId="179"/>
    <cellStyle name="Währung 5 5" xfId="124"/>
    <cellStyle name="Währung 6" xfId="15"/>
    <cellStyle name="Währung 6 2" xfId="22"/>
    <cellStyle name="Währung 6 2 2" xfId="77"/>
    <cellStyle name="Währung 6 2 2 2" xfId="187"/>
    <cellStyle name="Währung 6 2 3" xfId="132"/>
    <cellStyle name="Währung 6 3" xfId="70"/>
    <cellStyle name="Währung 6 3 2" xfId="180"/>
    <cellStyle name="Währung 6 4" xfId="125"/>
    <cellStyle name="Währung 7" xfId="16"/>
    <cellStyle name="Währung 7 2" xfId="71"/>
    <cellStyle name="Währung 7 2 2" xfId="181"/>
    <cellStyle name="Währung 7 3" xfId="126"/>
    <cellStyle name="Währung 8" xfId="20"/>
    <cellStyle name="Währung 8 2" xfId="75"/>
    <cellStyle name="Währung 8 2 2" xfId="185"/>
    <cellStyle name="Währung 8 3" xfId="130"/>
    <cellStyle name="Währung 9" xfId="32"/>
    <cellStyle name="Währung 9 2" xfId="87"/>
    <cellStyle name="Währung 9 2 2" xfId="197"/>
    <cellStyle name="Währung 9 3" xfId="1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workbookViewId="0">
      <selection activeCell="J23" sqref="J23"/>
    </sheetView>
  </sheetViews>
  <sheetFormatPr baseColWidth="10" defaultRowHeight="12" x14ac:dyDescent="0.2"/>
  <cols>
    <col min="2" max="2" width="26.6640625" customWidth="1"/>
    <col min="3" max="3" width="64.6640625" customWidth="1"/>
    <col min="4" max="4" width="12.1640625" style="67" customWidth="1"/>
    <col min="5" max="5" width="12" style="67"/>
    <col min="6" max="6" width="12.6640625" style="85" customWidth="1"/>
  </cols>
  <sheetData>
    <row r="1" spans="1:6" x14ac:dyDescent="0.2">
      <c r="A1" s="63"/>
      <c r="B1" s="63"/>
      <c r="C1" s="62">
        <v>2024</v>
      </c>
      <c r="D1" s="34"/>
      <c r="E1" s="34"/>
    </row>
    <row r="2" spans="1:6" ht="36" x14ac:dyDescent="0.2">
      <c r="A2" s="188" t="s">
        <v>43</v>
      </c>
      <c r="B2" s="188" t="s">
        <v>44</v>
      </c>
      <c r="C2" s="189" t="s">
        <v>45</v>
      </c>
      <c r="D2" s="191" t="s">
        <v>884</v>
      </c>
      <c r="E2" s="191" t="s">
        <v>885</v>
      </c>
      <c r="F2" s="192" t="s">
        <v>892</v>
      </c>
    </row>
    <row r="3" spans="1:6" s="75" customFormat="1" ht="12.75" customHeight="1" x14ac:dyDescent="0.2">
      <c r="A3" s="126"/>
      <c r="B3" s="126"/>
      <c r="C3" s="127"/>
      <c r="D3" s="128"/>
      <c r="E3" s="128"/>
      <c r="F3" s="129"/>
    </row>
    <row r="5" spans="1:6" x14ac:dyDescent="0.2">
      <c r="A5" s="295" t="s">
        <v>296</v>
      </c>
      <c r="B5" s="296" t="s">
        <v>297</v>
      </c>
      <c r="C5" s="297"/>
      <c r="D5" s="298">
        <v>454.98</v>
      </c>
      <c r="E5" s="299">
        <v>37.07</v>
      </c>
      <c r="F5" s="300">
        <f>D5+E5</f>
        <v>492.05</v>
      </c>
    </row>
    <row r="6" spans="1:6" x14ac:dyDescent="0.2">
      <c r="A6" s="242" t="s">
        <v>296</v>
      </c>
      <c r="B6" s="31" t="s">
        <v>298</v>
      </c>
      <c r="C6" s="301"/>
      <c r="D6" s="302">
        <v>509.05</v>
      </c>
      <c r="E6" s="303">
        <v>87.57</v>
      </c>
      <c r="F6" s="304">
        <f t="shared" ref="F6:F69" si="0">D6+E6</f>
        <v>596.62</v>
      </c>
    </row>
    <row r="7" spans="1:6" x14ac:dyDescent="0.2">
      <c r="A7" s="242" t="s">
        <v>296</v>
      </c>
      <c r="B7" s="31" t="s">
        <v>299</v>
      </c>
      <c r="C7" s="305" t="s">
        <v>894</v>
      </c>
      <c r="D7" s="306">
        <v>419.42</v>
      </c>
      <c r="E7" s="306">
        <v>88.1</v>
      </c>
      <c r="F7" s="304">
        <f t="shared" si="0"/>
        <v>507.52</v>
      </c>
    </row>
    <row r="8" spans="1:6" x14ac:dyDescent="0.2">
      <c r="A8" s="242" t="s">
        <v>296</v>
      </c>
      <c r="B8" s="31" t="s">
        <v>299</v>
      </c>
      <c r="C8" s="305" t="s">
        <v>895</v>
      </c>
      <c r="D8" s="306">
        <v>373.58</v>
      </c>
      <c r="E8" s="303">
        <v>90.99</v>
      </c>
      <c r="F8" s="304">
        <f t="shared" si="0"/>
        <v>464.57</v>
      </c>
    </row>
    <row r="9" spans="1:6" x14ac:dyDescent="0.2">
      <c r="A9" s="242" t="s">
        <v>296</v>
      </c>
      <c r="B9" s="31" t="s">
        <v>300</v>
      </c>
      <c r="C9" s="301" t="s">
        <v>301</v>
      </c>
      <c r="D9" s="307">
        <v>509.47</v>
      </c>
      <c r="E9" s="303">
        <v>61.05</v>
      </c>
      <c r="F9" s="304">
        <f t="shared" si="0"/>
        <v>570.52</v>
      </c>
    </row>
    <row r="10" spans="1:6" x14ac:dyDescent="0.2">
      <c r="A10" s="242" t="s">
        <v>296</v>
      </c>
      <c r="B10" s="31" t="s">
        <v>300</v>
      </c>
      <c r="C10" s="301" t="s">
        <v>302</v>
      </c>
      <c r="D10" s="307">
        <v>535.97</v>
      </c>
      <c r="E10" s="303">
        <v>40.450000000000003</v>
      </c>
      <c r="F10" s="304">
        <f t="shared" si="0"/>
        <v>576.42000000000007</v>
      </c>
    </row>
    <row r="11" spans="1:6" x14ac:dyDescent="0.2">
      <c r="A11" s="242" t="s">
        <v>296</v>
      </c>
      <c r="B11" s="31" t="s">
        <v>300</v>
      </c>
      <c r="C11" s="301" t="s">
        <v>303</v>
      </c>
      <c r="D11" s="307">
        <v>497.74</v>
      </c>
      <c r="E11" s="303">
        <v>47.62</v>
      </c>
      <c r="F11" s="304">
        <f t="shared" si="0"/>
        <v>545.36</v>
      </c>
    </row>
    <row r="12" spans="1:6" x14ac:dyDescent="0.2">
      <c r="A12" s="242" t="s">
        <v>296</v>
      </c>
      <c r="B12" s="31" t="s">
        <v>300</v>
      </c>
      <c r="C12" s="301" t="s">
        <v>304</v>
      </c>
      <c r="D12" s="307">
        <v>502.04</v>
      </c>
      <c r="E12" s="303">
        <v>37.56</v>
      </c>
      <c r="F12" s="304">
        <f t="shared" si="0"/>
        <v>539.6</v>
      </c>
    </row>
    <row r="13" spans="1:6" x14ac:dyDescent="0.2">
      <c r="A13" s="242" t="s">
        <v>296</v>
      </c>
      <c r="B13" s="31" t="s">
        <v>300</v>
      </c>
      <c r="C13" s="301" t="s">
        <v>305</v>
      </c>
      <c r="D13" s="307">
        <v>507.6</v>
      </c>
      <c r="E13" s="303">
        <v>38.71</v>
      </c>
      <c r="F13" s="304">
        <f t="shared" si="0"/>
        <v>546.31000000000006</v>
      </c>
    </row>
    <row r="14" spans="1:6" x14ac:dyDescent="0.2">
      <c r="A14" s="242" t="s">
        <v>296</v>
      </c>
      <c r="B14" s="31" t="s">
        <v>300</v>
      </c>
      <c r="C14" s="301" t="s">
        <v>306</v>
      </c>
      <c r="D14" s="307">
        <v>507.6</v>
      </c>
      <c r="E14" s="303">
        <v>38.71</v>
      </c>
      <c r="F14" s="304">
        <f t="shared" si="0"/>
        <v>546.31000000000006</v>
      </c>
    </row>
    <row r="15" spans="1:6" x14ac:dyDescent="0.2">
      <c r="A15" s="242" t="s">
        <v>296</v>
      </c>
      <c r="B15" s="31" t="s">
        <v>300</v>
      </c>
      <c r="C15" s="301" t="s">
        <v>307</v>
      </c>
      <c r="D15" s="307">
        <v>517.14</v>
      </c>
      <c r="E15" s="303">
        <v>40.46</v>
      </c>
      <c r="F15" s="304">
        <f t="shared" si="0"/>
        <v>557.6</v>
      </c>
    </row>
    <row r="16" spans="1:6" x14ac:dyDescent="0.2">
      <c r="A16" s="242" t="s">
        <v>296</v>
      </c>
      <c r="B16" s="31" t="s">
        <v>300</v>
      </c>
      <c r="C16" s="301" t="s">
        <v>308</v>
      </c>
      <c r="D16" s="302">
        <v>517.14</v>
      </c>
      <c r="E16" s="303">
        <v>40.46</v>
      </c>
      <c r="F16" s="304">
        <f t="shared" si="0"/>
        <v>557.6</v>
      </c>
    </row>
    <row r="17" spans="1:6" x14ac:dyDescent="0.2">
      <c r="A17" s="242" t="s">
        <v>296</v>
      </c>
      <c r="B17" s="31" t="s">
        <v>309</v>
      </c>
      <c r="C17" s="301"/>
      <c r="D17" s="306">
        <v>488.75</v>
      </c>
      <c r="E17" s="303">
        <v>82.68</v>
      </c>
      <c r="F17" s="304">
        <f t="shared" si="0"/>
        <v>571.43000000000006</v>
      </c>
    </row>
    <row r="18" spans="1:6" x14ac:dyDescent="0.2">
      <c r="A18" s="242" t="s">
        <v>296</v>
      </c>
      <c r="B18" s="31" t="s">
        <v>310</v>
      </c>
      <c r="C18" s="301" t="s">
        <v>988</v>
      </c>
      <c r="D18" s="302">
        <v>456.98</v>
      </c>
      <c r="E18" s="303">
        <v>75</v>
      </c>
      <c r="F18" s="304">
        <f t="shared" si="0"/>
        <v>531.98</v>
      </c>
    </row>
    <row r="19" spans="1:6" x14ac:dyDescent="0.2">
      <c r="A19" s="242" t="s">
        <v>296</v>
      </c>
      <c r="B19" s="31" t="s">
        <v>310</v>
      </c>
      <c r="C19" s="301" t="s">
        <v>989</v>
      </c>
      <c r="D19" s="302">
        <v>425.08</v>
      </c>
      <c r="E19" s="303">
        <v>75</v>
      </c>
      <c r="F19" s="304">
        <f t="shared" si="0"/>
        <v>500.08</v>
      </c>
    </row>
    <row r="20" spans="1:6" x14ac:dyDescent="0.2">
      <c r="A20" s="242" t="s">
        <v>296</v>
      </c>
      <c r="B20" s="31" t="s">
        <v>310</v>
      </c>
      <c r="C20" s="301" t="s">
        <v>311</v>
      </c>
      <c r="D20" s="302">
        <v>456.98</v>
      </c>
      <c r="E20" s="303">
        <v>75</v>
      </c>
      <c r="F20" s="304">
        <f t="shared" si="0"/>
        <v>531.98</v>
      </c>
    </row>
    <row r="21" spans="1:6" x14ac:dyDescent="0.2">
      <c r="A21" s="242" t="s">
        <v>296</v>
      </c>
      <c r="B21" s="31" t="s">
        <v>310</v>
      </c>
      <c r="C21" s="301" t="s">
        <v>312</v>
      </c>
      <c r="D21" s="302">
        <v>383.14</v>
      </c>
      <c r="E21" s="303">
        <v>75</v>
      </c>
      <c r="F21" s="304">
        <f t="shared" si="0"/>
        <v>458.14</v>
      </c>
    </row>
    <row r="22" spans="1:6" ht="24" x14ac:dyDescent="0.2">
      <c r="A22" s="242" t="s">
        <v>296</v>
      </c>
      <c r="B22" s="31" t="s">
        <v>310</v>
      </c>
      <c r="C22" s="308" t="s">
        <v>313</v>
      </c>
      <c r="D22" s="309">
        <v>425.08</v>
      </c>
      <c r="E22" s="303">
        <v>75</v>
      </c>
      <c r="F22" s="304">
        <f t="shared" si="0"/>
        <v>500.08</v>
      </c>
    </row>
    <row r="23" spans="1:6" ht="24" x14ac:dyDescent="0.2">
      <c r="A23" s="242" t="s">
        <v>296</v>
      </c>
      <c r="B23" s="31" t="s">
        <v>310</v>
      </c>
      <c r="C23" s="308" t="s">
        <v>314</v>
      </c>
      <c r="D23" s="309">
        <v>425.08</v>
      </c>
      <c r="E23" s="303">
        <v>75</v>
      </c>
      <c r="F23" s="304">
        <f t="shared" si="0"/>
        <v>500.08</v>
      </c>
    </row>
    <row r="24" spans="1:6" ht="24" x14ac:dyDescent="0.2">
      <c r="A24" s="242" t="s">
        <v>296</v>
      </c>
      <c r="B24" s="31" t="s">
        <v>310</v>
      </c>
      <c r="C24" s="308" t="s">
        <v>315</v>
      </c>
      <c r="D24" s="309">
        <v>425.08</v>
      </c>
      <c r="E24" s="303">
        <v>75</v>
      </c>
      <c r="F24" s="304">
        <f t="shared" si="0"/>
        <v>500.08</v>
      </c>
    </row>
    <row r="25" spans="1:6" ht="36" x14ac:dyDescent="0.2">
      <c r="A25" s="242" t="s">
        <v>296</v>
      </c>
      <c r="B25" s="31" t="s">
        <v>310</v>
      </c>
      <c r="C25" s="308" t="s">
        <v>316</v>
      </c>
      <c r="D25" s="309">
        <v>425.08</v>
      </c>
      <c r="E25" s="303">
        <v>75</v>
      </c>
      <c r="F25" s="304">
        <f t="shared" si="0"/>
        <v>500.08</v>
      </c>
    </row>
    <row r="26" spans="1:6" x14ac:dyDescent="0.2">
      <c r="A26" s="242" t="s">
        <v>296</v>
      </c>
      <c r="B26" s="31" t="s">
        <v>317</v>
      </c>
      <c r="C26" s="301"/>
      <c r="D26" s="309">
        <v>393.9</v>
      </c>
      <c r="E26" s="303">
        <v>77.25</v>
      </c>
      <c r="F26" s="304">
        <f t="shared" si="0"/>
        <v>471.15</v>
      </c>
    </row>
    <row r="27" spans="1:6" x14ac:dyDescent="0.2">
      <c r="A27" s="242" t="s">
        <v>296</v>
      </c>
      <c r="B27" s="31" t="s">
        <v>318</v>
      </c>
      <c r="C27" s="301"/>
      <c r="D27" s="310">
        <v>458.13</v>
      </c>
      <c r="E27" s="303">
        <v>49.39</v>
      </c>
      <c r="F27" s="304">
        <f t="shared" si="0"/>
        <v>507.52</v>
      </c>
    </row>
    <row r="28" spans="1:6" x14ac:dyDescent="0.2">
      <c r="A28" s="242" t="s">
        <v>296</v>
      </c>
      <c r="B28" s="31" t="s">
        <v>319</v>
      </c>
      <c r="C28" s="301"/>
      <c r="D28" s="302">
        <v>385.04</v>
      </c>
      <c r="E28" s="303">
        <v>61.01</v>
      </c>
      <c r="F28" s="304">
        <f t="shared" si="0"/>
        <v>446.05</v>
      </c>
    </row>
    <row r="29" spans="1:6" ht="24" x14ac:dyDescent="0.2">
      <c r="A29" s="242" t="s">
        <v>296</v>
      </c>
      <c r="B29" s="31" t="s">
        <v>320</v>
      </c>
      <c r="C29" s="311" t="s">
        <v>896</v>
      </c>
      <c r="D29" s="307">
        <v>480.76</v>
      </c>
      <c r="E29" s="303">
        <v>72.709999999999994</v>
      </c>
      <c r="F29" s="304">
        <f t="shared" si="0"/>
        <v>553.47</v>
      </c>
    </row>
    <row r="30" spans="1:6" x14ac:dyDescent="0.2">
      <c r="A30" s="242" t="s">
        <v>296</v>
      </c>
      <c r="B30" s="31" t="s">
        <v>320</v>
      </c>
      <c r="C30" s="312" t="s">
        <v>897</v>
      </c>
      <c r="D30" s="307">
        <v>454.87</v>
      </c>
      <c r="E30" s="303">
        <v>57.89</v>
      </c>
      <c r="F30" s="304">
        <f t="shared" si="0"/>
        <v>512.76</v>
      </c>
    </row>
    <row r="31" spans="1:6" ht="24" x14ac:dyDescent="0.2">
      <c r="A31" s="242" t="s">
        <v>296</v>
      </c>
      <c r="B31" s="31" t="s">
        <v>320</v>
      </c>
      <c r="C31" s="311" t="s">
        <v>898</v>
      </c>
      <c r="D31" s="307">
        <v>452.9</v>
      </c>
      <c r="E31" s="303">
        <v>72.94</v>
      </c>
      <c r="F31" s="304">
        <f t="shared" si="0"/>
        <v>525.83999999999992</v>
      </c>
    </row>
    <row r="32" spans="1:6" x14ac:dyDescent="0.2">
      <c r="A32" s="242" t="s">
        <v>296</v>
      </c>
      <c r="B32" s="31" t="s">
        <v>320</v>
      </c>
      <c r="C32" s="312" t="s">
        <v>899</v>
      </c>
      <c r="D32" s="307">
        <v>409.35</v>
      </c>
      <c r="E32" s="303">
        <v>43.93</v>
      </c>
      <c r="F32" s="304">
        <f t="shared" si="0"/>
        <v>453.28000000000003</v>
      </c>
    </row>
    <row r="33" spans="1:6" ht="24" x14ac:dyDescent="0.2">
      <c r="A33" s="242" t="s">
        <v>296</v>
      </c>
      <c r="B33" s="31" t="s">
        <v>320</v>
      </c>
      <c r="C33" s="311" t="s">
        <v>900</v>
      </c>
      <c r="D33" s="307">
        <v>439.13</v>
      </c>
      <c r="E33" s="303">
        <v>62.9</v>
      </c>
      <c r="F33" s="304">
        <f t="shared" si="0"/>
        <v>502.03</v>
      </c>
    </row>
    <row r="34" spans="1:6" ht="36" x14ac:dyDescent="0.2">
      <c r="A34" s="242" t="s">
        <v>296</v>
      </c>
      <c r="B34" s="31" t="s">
        <v>320</v>
      </c>
      <c r="C34" s="311" t="s">
        <v>901</v>
      </c>
      <c r="D34" s="307">
        <v>453.41</v>
      </c>
      <c r="E34" s="303">
        <v>58.25</v>
      </c>
      <c r="F34" s="304">
        <f t="shared" si="0"/>
        <v>511.66</v>
      </c>
    </row>
    <row r="35" spans="1:6" x14ac:dyDescent="0.2">
      <c r="A35" s="242" t="s">
        <v>296</v>
      </c>
      <c r="B35" s="31" t="s">
        <v>320</v>
      </c>
      <c r="C35" s="312" t="s">
        <v>902</v>
      </c>
      <c r="D35" s="307">
        <v>492.53</v>
      </c>
      <c r="E35" s="303">
        <v>69.8</v>
      </c>
      <c r="F35" s="304">
        <f t="shared" si="0"/>
        <v>562.32999999999993</v>
      </c>
    </row>
    <row r="36" spans="1:6" x14ac:dyDescent="0.2">
      <c r="A36" s="242" t="s">
        <v>296</v>
      </c>
      <c r="B36" s="31" t="s">
        <v>321</v>
      </c>
      <c r="C36" s="301"/>
      <c r="D36" s="302">
        <v>438.91</v>
      </c>
      <c r="E36" s="303">
        <v>74.25</v>
      </c>
      <c r="F36" s="304">
        <f t="shared" si="0"/>
        <v>513.16000000000008</v>
      </c>
    </row>
    <row r="37" spans="1:6" x14ac:dyDescent="0.2">
      <c r="A37" s="242" t="s">
        <v>296</v>
      </c>
      <c r="B37" s="31" t="s">
        <v>322</v>
      </c>
      <c r="C37" s="301"/>
      <c r="D37" s="302">
        <v>348.77</v>
      </c>
      <c r="E37" s="303">
        <v>83.35</v>
      </c>
      <c r="F37" s="304">
        <f t="shared" si="0"/>
        <v>432.12</v>
      </c>
    </row>
    <row r="38" spans="1:6" x14ac:dyDescent="0.2">
      <c r="A38" s="242" t="s">
        <v>296</v>
      </c>
      <c r="B38" s="31" t="s">
        <v>323</v>
      </c>
      <c r="C38" s="301"/>
      <c r="D38" s="313">
        <v>443.95</v>
      </c>
      <c r="E38" s="303">
        <v>84.73</v>
      </c>
      <c r="F38" s="304">
        <f t="shared" si="0"/>
        <v>528.67999999999995</v>
      </c>
    </row>
    <row r="39" spans="1:6" x14ac:dyDescent="0.2">
      <c r="A39" s="242" t="s">
        <v>296</v>
      </c>
      <c r="B39" s="31" t="s">
        <v>324</v>
      </c>
      <c r="C39" s="301"/>
      <c r="D39" s="313">
        <v>449.3</v>
      </c>
      <c r="E39" s="303">
        <v>77.180000000000007</v>
      </c>
      <c r="F39" s="304">
        <f t="shared" si="0"/>
        <v>526.48</v>
      </c>
    </row>
    <row r="40" spans="1:6" x14ac:dyDescent="0.2">
      <c r="A40" s="242" t="s">
        <v>296</v>
      </c>
      <c r="B40" s="31" t="s">
        <v>325</v>
      </c>
      <c r="C40" s="301"/>
      <c r="D40" s="307">
        <v>392.43</v>
      </c>
      <c r="E40" s="303">
        <v>104.83</v>
      </c>
      <c r="F40" s="304">
        <f t="shared" si="0"/>
        <v>497.26</v>
      </c>
    </row>
    <row r="41" spans="1:6" x14ac:dyDescent="0.2">
      <c r="A41" s="242" t="s">
        <v>296</v>
      </c>
      <c r="B41" s="31" t="s">
        <v>326</v>
      </c>
      <c r="C41" s="301"/>
      <c r="D41" s="307">
        <v>434.46</v>
      </c>
      <c r="E41" s="303">
        <v>96.77</v>
      </c>
      <c r="F41" s="304">
        <f t="shared" si="0"/>
        <v>531.23</v>
      </c>
    </row>
    <row r="42" spans="1:6" x14ac:dyDescent="0.2">
      <c r="A42" s="242" t="s">
        <v>296</v>
      </c>
      <c r="B42" s="31" t="s">
        <v>327</v>
      </c>
      <c r="C42" s="301"/>
      <c r="D42" s="307">
        <v>419.9</v>
      </c>
      <c r="E42" s="303">
        <v>81.819999999999993</v>
      </c>
      <c r="F42" s="304">
        <f t="shared" si="0"/>
        <v>501.71999999999997</v>
      </c>
    </row>
    <row r="43" spans="1:6" ht="24" x14ac:dyDescent="0.2">
      <c r="A43" s="242" t="s">
        <v>296</v>
      </c>
      <c r="B43" s="31" t="s">
        <v>328</v>
      </c>
      <c r="C43" s="314" t="s">
        <v>329</v>
      </c>
      <c r="D43" s="307">
        <v>347.11</v>
      </c>
      <c r="E43" s="303">
        <v>54.93</v>
      </c>
      <c r="F43" s="304">
        <f t="shared" si="0"/>
        <v>402.04</v>
      </c>
    </row>
    <row r="44" spans="1:6" ht="24" x14ac:dyDescent="0.2">
      <c r="A44" s="242"/>
      <c r="B44" s="31" t="s">
        <v>328</v>
      </c>
      <c r="C44" s="314" t="s">
        <v>330</v>
      </c>
      <c r="D44" s="307">
        <v>369.15</v>
      </c>
      <c r="E44" s="303">
        <v>63.64</v>
      </c>
      <c r="F44" s="304">
        <f t="shared" si="0"/>
        <v>432.78999999999996</v>
      </c>
    </row>
    <row r="45" spans="1:6" x14ac:dyDescent="0.2">
      <c r="A45" s="242" t="s">
        <v>296</v>
      </c>
      <c r="B45" s="31" t="s">
        <v>331</v>
      </c>
      <c r="C45" s="308" t="s">
        <v>903</v>
      </c>
      <c r="D45" s="302">
        <v>393.35</v>
      </c>
      <c r="E45" s="303">
        <v>59.43</v>
      </c>
      <c r="F45" s="304">
        <f t="shared" si="0"/>
        <v>452.78000000000003</v>
      </c>
    </row>
    <row r="46" spans="1:6" ht="36" x14ac:dyDescent="0.2">
      <c r="A46" s="242" t="s">
        <v>296</v>
      </c>
      <c r="B46" s="31" t="s">
        <v>331</v>
      </c>
      <c r="C46" s="308" t="s">
        <v>904</v>
      </c>
      <c r="D46" s="302">
        <v>401.55</v>
      </c>
      <c r="E46" s="303">
        <v>65.959999999999994</v>
      </c>
      <c r="F46" s="304">
        <f t="shared" si="0"/>
        <v>467.51</v>
      </c>
    </row>
    <row r="47" spans="1:6" x14ac:dyDescent="0.2">
      <c r="A47" s="242" t="s">
        <v>296</v>
      </c>
      <c r="B47" s="31" t="s">
        <v>331</v>
      </c>
      <c r="C47" s="301" t="s">
        <v>905</v>
      </c>
      <c r="D47" s="302">
        <v>418</v>
      </c>
      <c r="E47" s="303">
        <v>60.52</v>
      </c>
      <c r="F47" s="304">
        <f t="shared" si="0"/>
        <v>478.52</v>
      </c>
    </row>
    <row r="48" spans="1:6" x14ac:dyDescent="0.2">
      <c r="A48" s="242" t="s">
        <v>296</v>
      </c>
      <c r="B48" s="31" t="s">
        <v>331</v>
      </c>
      <c r="C48" s="301" t="s">
        <v>906</v>
      </c>
      <c r="D48" s="302">
        <v>438.01</v>
      </c>
      <c r="E48" s="303">
        <v>66.290000000000006</v>
      </c>
      <c r="F48" s="304">
        <f t="shared" si="0"/>
        <v>504.3</v>
      </c>
    </row>
    <row r="49" spans="1:6" x14ac:dyDescent="0.2">
      <c r="A49" s="242" t="s">
        <v>296</v>
      </c>
      <c r="B49" s="31" t="s">
        <v>332</v>
      </c>
      <c r="C49" s="301"/>
      <c r="D49" s="302">
        <v>461.6</v>
      </c>
      <c r="E49" s="303">
        <v>71.08</v>
      </c>
      <c r="F49" s="304">
        <f t="shared" si="0"/>
        <v>532.68000000000006</v>
      </c>
    </row>
    <row r="50" spans="1:6" x14ac:dyDescent="0.2">
      <c r="A50" s="242" t="s">
        <v>296</v>
      </c>
      <c r="B50" s="31" t="s">
        <v>333</v>
      </c>
      <c r="C50" s="301"/>
      <c r="D50" s="302">
        <v>440.94</v>
      </c>
      <c r="E50" s="303">
        <v>67.34</v>
      </c>
      <c r="F50" s="304">
        <f t="shared" si="0"/>
        <v>508.28</v>
      </c>
    </row>
    <row r="51" spans="1:6" x14ac:dyDescent="0.2">
      <c r="A51" s="242" t="s">
        <v>296</v>
      </c>
      <c r="B51" s="31" t="s">
        <v>334</v>
      </c>
      <c r="C51" s="301"/>
      <c r="D51" s="307">
        <v>454.66</v>
      </c>
      <c r="E51" s="303">
        <v>62.74</v>
      </c>
      <c r="F51" s="304">
        <f t="shared" si="0"/>
        <v>517.4</v>
      </c>
    </row>
    <row r="52" spans="1:6" x14ac:dyDescent="0.2">
      <c r="A52" s="242" t="s">
        <v>296</v>
      </c>
      <c r="B52" s="31" t="s">
        <v>335</v>
      </c>
      <c r="C52" s="301" t="s">
        <v>336</v>
      </c>
      <c r="D52" s="307">
        <v>470.93</v>
      </c>
      <c r="E52" s="303">
        <v>47.95</v>
      </c>
      <c r="F52" s="304">
        <f t="shared" si="0"/>
        <v>518.88</v>
      </c>
    </row>
    <row r="53" spans="1:6" x14ac:dyDescent="0.2">
      <c r="A53" s="242" t="s">
        <v>296</v>
      </c>
      <c r="B53" s="31" t="s">
        <v>335</v>
      </c>
      <c r="C53" s="301" t="s">
        <v>337</v>
      </c>
      <c r="D53" s="307">
        <v>449.79</v>
      </c>
      <c r="E53" s="303">
        <v>59.09</v>
      </c>
      <c r="F53" s="304">
        <f t="shared" si="0"/>
        <v>508.88</v>
      </c>
    </row>
    <row r="54" spans="1:6" x14ac:dyDescent="0.2">
      <c r="A54" s="242" t="s">
        <v>296</v>
      </c>
      <c r="B54" s="31" t="s">
        <v>335</v>
      </c>
      <c r="C54" s="308" t="s">
        <v>335</v>
      </c>
      <c r="D54" s="307">
        <v>470.21</v>
      </c>
      <c r="E54" s="303">
        <v>58.87</v>
      </c>
      <c r="F54" s="304">
        <f t="shared" si="0"/>
        <v>529.07999999999993</v>
      </c>
    </row>
    <row r="55" spans="1:6" ht="24" x14ac:dyDescent="0.2">
      <c r="A55" s="242" t="s">
        <v>296</v>
      </c>
      <c r="B55" s="31" t="s">
        <v>335</v>
      </c>
      <c r="C55" s="308" t="s">
        <v>338</v>
      </c>
      <c r="D55" s="307">
        <v>456.75</v>
      </c>
      <c r="E55" s="303">
        <v>47.53</v>
      </c>
      <c r="F55" s="304">
        <f t="shared" si="0"/>
        <v>504.28</v>
      </c>
    </row>
    <row r="56" spans="1:6" ht="24" x14ac:dyDescent="0.2">
      <c r="A56" s="242" t="s">
        <v>296</v>
      </c>
      <c r="B56" s="31" t="s">
        <v>335</v>
      </c>
      <c r="C56" s="308" t="s">
        <v>339</v>
      </c>
      <c r="D56" s="307">
        <v>461.41</v>
      </c>
      <c r="E56" s="303">
        <v>56.33</v>
      </c>
      <c r="F56" s="304">
        <f t="shared" si="0"/>
        <v>517.74</v>
      </c>
    </row>
    <row r="57" spans="1:6" ht="24" x14ac:dyDescent="0.2">
      <c r="A57" s="242" t="s">
        <v>296</v>
      </c>
      <c r="B57" s="31" t="s">
        <v>335</v>
      </c>
      <c r="C57" s="308" t="s">
        <v>340</v>
      </c>
      <c r="D57" s="307">
        <v>422.62</v>
      </c>
      <c r="E57" s="243">
        <v>59.13</v>
      </c>
      <c r="F57" s="304">
        <f t="shared" si="0"/>
        <v>481.75</v>
      </c>
    </row>
    <row r="58" spans="1:6" x14ac:dyDescent="0.2">
      <c r="A58" s="242" t="s">
        <v>296</v>
      </c>
      <c r="B58" s="31" t="s">
        <v>335</v>
      </c>
      <c r="C58" s="301" t="s">
        <v>341</v>
      </c>
      <c r="D58" s="302">
        <v>430.43</v>
      </c>
      <c r="E58" s="243">
        <v>48.31</v>
      </c>
      <c r="F58" s="304">
        <f t="shared" si="0"/>
        <v>478.74</v>
      </c>
    </row>
    <row r="59" spans="1:6" x14ac:dyDescent="0.2">
      <c r="A59" s="242" t="s">
        <v>296</v>
      </c>
      <c r="B59" s="31" t="s">
        <v>342</v>
      </c>
      <c r="C59" s="301" t="s">
        <v>888</v>
      </c>
      <c r="D59" s="302">
        <v>400.72</v>
      </c>
      <c r="E59" s="243">
        <v>64.34</v>
      </c>
      <c r="F59" s="304">
        <f t="shared" si="0"/>
        <v>465.06000000000006</v>
      </c>
    </row>
    <row r="60" spans="1:6" x14ac:dyDescent="0.2">
      <c r="A60" s="242" t="s">
        <v>296</v>
      </c>
      <c r="B60" s="31" t="s">
        <v>342</v>
      </c>
      <c r="C60" s="308" t="s">
        <v>889</v>
      </c>
      <c r="D60" s="302">
        <v>372.94</v>
      </c>
      <c r="E60" s="243">
        <v>65.66</v>
      </c>
      <c r="F60" s="304">
        <f t="shared" si="0"/>
        <v>438.6</v>
      </c>
    </row>
    <row r="61" spans="1:6" x14ac:dyDescent="0.2">
      <c r="A61" s="242" t="s">
        <v>296</v>
      </c>
      <c r="B61" s="31" t="s">
        <v>342</v>
      </c>
      <c r="C61" s="301" t="s">
        <v>887</v>
      </c>
      <c r="D61" s="302">
        <v>356.29</v>
      </c>
      <c r="E61" s="243">
        <v>65.77</v>
      </c>
      <c r="F61" s="304">
        <f t="shared" si="0"/>
        <v>422.06</v>
      </c>
    </row>
    <row r="62" spans="1:6" x14ac:dyDescent="0.2">
      <c r="A62" s="242" t="s">
        <v>296</v>
      </c>
      <c r="B62" s="31" t="s">
        <v>343</v>
      </c>
      <c r="C62" s="301"/>
      <c r="D62" s="302">
        <v>460.29</v>
      </c>
      <c r="E62" s="243">
        <v>62.16</v>
      </c>
      <c r="F62" s="304">
        <f t="shared" si="0"/>
        <v>522.45000000000005</v>
      </c>
    </row>
    <row r="63" spans="1:6" x14ac:dyDescent="0.2">
      <c r="A63" s="242" t="s">
        <v>296</v>
      </c>
      <c r="B63" s="31" t="s">
        <v>344</v>
      </c>
      <c r="C63" s="301"/>
      <c r="D63" s="302">
        <v>371.34</v>
      </c>
      <c r="E63" s="243">
        <v>68.209999999999994</v>
      </c>
      <c r="F63" s="304">
        <f t="shared" si="0"/>
        <v>439.54999999999995</v>
      </c>
    </row>
    <row r="64" spans="1:6" x14ac:dyDescent="0.2">
      <c r="A64" s="242" t="s">
        <v>296</v>
      </c>
      <c r="B64" s="31" t="s">
        <v>345</v>
      </c>
      <c r="C64" s="301"/>
      <c r="D64" s="315">
        <v>393.52</v>
      </c>
      <c r="E64" s="243">
        <v>69.48</v>
      </c>
      <c r="F64" s="304">
        <f t="shared" si="0"/>
        <v>463</v>
      </c>
    </row>
    <row r="65" spans="1:6" x14ac:dyDescent="0.2">
      <c r="A65" s="242" t="s">
        <v>296</v>
      </c>
      <c r="B65" s="31" t="s">
        <v>346</v>
      </c>
      <c r="C65" s="301"/>
      <c r="D65" s="313">
        <v>393.49</v>
      </c>
      <c r="E65" s="243">
        <v>51.86</v>
      </c>
      <c r="F65" s="304">
        <f t="shared" si="0"/>
        <v>445.35</v>
      </c>
    </row>
    <row r="66" spans="1:6" x14ac:dyDescent="0.2">
      <c r="A66" s="242" t="s">
        <v>296</v>
      </c>
      <c r="B66" s="31" t="s">
        <v>347</v>
      </c>
      <c r="C66" s="301"/>
      <c r="D66" s="302">
        <v>407.22</v>
      </c>
      <c r="E66" s="243">
        <v>68.53</v>
      </c>
      <c r="F66" s="304">
        <f t="shared" si="0"/>
        <v>475.75</v>
      </c>
    </row>
    <row r="67" spans="1:6" x14ac:dyDescent="0.2">
      <c r="A67" s="242" t="s">
        <v>296</v>
      </c>
      <c r="B67" s="31" t="s">
        <v>348</v>
      </c>
      <c r="C67" s="301"/>
      <c r="D67" s="306">
        <v>374.35</v>
      </c>
      <c r="E67" s="243">
        <v>57.67</v>
      </c>
      <c r="F67" s="304">
        <f t="shared" si="0"/>
        <v>432.02000000000004</v>
      </c>
    </row>
    <row r="68" spans="1:6" x14ac:dyDescent="0.2">
      <c r="A68" s="242" t="s">
        <v>296</v>
      </c>
      <c r="B68" s="31" t="s">
        <v>349</v>
      </c>
      <c r="C68" s="301"/>
      <c r="D68" s="316">
        <v>413.35</v>
      </c>
      <c r="E68" s="243">
        <v>80.040000000000006</v>
      </c>
      <c r="F68" s="304">
        <f t="shared" si="0"/>
        <v>493.39000000000004</v>
      </c>
    </row>
    <row r="69" spans="1:6" x14ac:dyDescent="0.2">
      <c r="A69" s="242" t="s">
        <v>296</v>
      </c>
      <c r="B69" s="31" t="s">
        <v>350</v>
      </c>
      <c r="C69" s="301" t="s">
        <v>351</v>
      </c>
      <c r="D69" s="316">
        <v>543.41999999999996</v>
      </c>
      <c r="E69" s="243">
        <v>48.24</v>
      </c>
      <c r="F69" s="304">
        <f t="shared" si="0"/>
        <v>591.66</v>
      </c>
    </row>
    <row r="70" spans="1:6" x14ac:dyDescent="0.2">
      <c r="A70" s="242" t="s">
        <v>296</v>
      </c>
      <c r="B70" s="31" t="s">
        <v>350</v>
      </c>
      <c r="C70" s="308" t="s">
        <v>352</v>
      </c>
      <c r="D70" s="316">
        <v>540.08000000000004</v>
      </c>
      <c r="E70" s="243">
        <v>41.5</v>
      </c>
      <c r="F70" s="304">
        <f t="shared" ref="F70:F86" si="1">D70+E70</f>
        <v>581.58000000000004</v>
      </c>
    </row>
    <row r="71" spans="1:6" x14ac:dyDescent="0.2">
      <c r="A71" s="242" t="s">
        <v>296</v>
      </c>
      <c r="B71" s="31" t="s">
        <v>350</v>
      </c>
      <c r="C71" s="301" t="s">
        <v>353</v>
      </c>
      <c r="D71" s="316">
        <v>520.76</v>
      </c>
      <c r="E71" s="243">
        <v>28.68</v>
      </c>
      <c r="F71" s="304">
        <f t="shared" si="1"/>
        <v>549.43999999999994</v>
      </c>
    </row>
    <row r="72" spans="1:6" x14ac:dyDescent="0.2">
      <c r="A72" s="242" t="s">
        <v>296</v>
      </c>
      <c r="B72" s="31" t="s">
        <v>350</v>
      </c>
      <c r="C72" s="308" t="s">
        <v>890</v>
      </c>
      <c r="D72" s="316">
        <v>535.51</v>
      </c>
      <c r="E72" s="243">
        <v>37.15</v>
      </c>
      <c r="F72" s="304">
        <f t="shared" si="1"/>
        <v>572.66</v>
      </c>
    </row>
    <row r="73" spans="1:6" x14ac:dyDescent="0.2">
      <c r="A73" s="242" t="s">
        <v>296</v>
      </c>
      <c r="B73" s="31" t="s">
        <v>350</v>
      </c>
      <c r="C73" s="301" t="s">
        <v>354</v>
      </c>
      <c r="D73" s="306">
        <v>503.48</v>
      </c>
      <c r="E73" s="243">
        <v>33.200000000000003</v>
      </c>
      <c r="F73" s="304">
        <f t="shared" si="1"/>
        <v>536.68000000000006</v>
      </c>
    </row>
    <row r="74" spans="1:6" x14ac:dyDescent="0.2">
      <c r="A74" s="242" t="s">
        <v>296</v>
      </c>
      <c r="B74" s="31" t="s">
        <v>355</v>
      </c>
      <c r="C74" s="301" t="s">
        <v>907</v>
      </c>
      <c r="D74" s="316">
        <v>429.96</v>
      </c>
      <c r="E74" s="243">
        <v>113.59</v>
      </c>
      <c r="F74" s="304">
        <f t="shared" si="1"/>
        <v>543.54999999999995</v>
      </c>
    </row>
    <row r="75" spans="1:6" x14ac:dyDescent="0.2">
      <c r="A75" s="242" t="s">
        <v>296</v>
      </c>
      <c r="B75" s="31" t="s">
        <v>355</v>
      </c>
      <c r="C75" s="301" t="s">
        <v>908</v>
      </c>
      <c r="D75" s="302">
        <v>404.88</v>
      </c>
      <c r="E75" s="243">
        <v>74.56</v>
      </c>
      <c r="F75" s="304">
        <f t="shared" si="1"/>
        <v>479.44</v>
      </c>
    </row>
    <row r="76" spans="1:6" x14ac:dyDescent="0.2">
      <c r="A76" s="242" t="s">
        <v>296</v>
      </c>
      <c r="B76" s="31" t="s">
        <v>356</v>
      </c>
      <c r="C76" s="301"/>
      <c r="D76" s="302">
        <v>359.23</v>
      </c>
      <c r="E76" s="243">
        <v>55.94</v>
      </c>
      <c r="F76" s="304">
        <f t="shared" si="1"/>
        <v>415.17</v>
      </c>
    </row>
    <row r="77" spans="1:6" x14ac:dyDescent="0.2">
      <c r="A77" s="242" t="s">
        <v>296</v>
      </c>
      <c r="B77" s="31" t="s">
        <v>357</v>
      </c>
      <c r="C77" s="308"/>
      <c r="D77" s="317">
        <v>368.1</v>
      </c>
      <c r="E77" s="243">
        <v>42.33</v>
      </c>
      <c r="F77" s="304">
        <f t="shared" si="1"/>
        <v>410.43</v>
      </c>
    </row>
    <row r="78" spans="1:6" x14ac:dyDescent="0.2">
      <c r="A78" s="242" t="s">
        <v>296</v>
      </c>
      <c r="B78" s="31" t="s">
        <v>358</v>
      </c>
      <c r="C78" s="301"/>
      <c r="D78" s="306">
        <v>393.39</v>
      </c>
      <c r="E78" s="243">
        <v>51.25</v>
      </c>
      <c r="F78" s="304">
        <f t="shared" si="1"/>
        <v>444.64</v>
      </c>
    </row>
    <row r="79" spans="1:6" x14ac:dyDescent="0.2">
      <c r="A79" s="242" t="s">
        <v>296</v>
      </c>
      <c r="B79" s="31" t="s">
        <v>359</v>
      </c>
      <c r="C79" s="301"/>
      <c r="D79" s="318">
        <v>396.27</v>
      </c>
      <c r="E79" s="243">
        <v>49.54</v>
      </c>
      <c r="F79" s="304">
        <f t="shared" si="1"/>
        <v>445.81</v>
      </c>
    </row>
    <row r="80" spans="1:6" x14ac:dyDescent="0.2">
      <c r="A80" s="242" t="s">
        <v>296</v>
      </c>
      <c r="B80" s="31" t="s">
        <v>360</v>
      </c>
      <c r="C80" s="301"/>
      <c r="D80" s="306">
        <v>368.69</v>
      </c>
      <c r="E80" s="243">
        <v>64.62</v>
      </c>
      <c r="F80" s="304">
        <f t="shared" si="1"/>
        <v>433.31</v>
      </c>
    </row>
    <row r="81" spans="1:6" x14ac:dyDescent="0.2">
      <c r="A81" s="242" t="s">
        <v>296</v>
      </c>
      <c r="B81" s="31" t="s">
        <v>361</v>
      </c>
      <c r="C81" s="301"/>
      <c r="D81" s="302">
        <v>508.8</v>
      </c>
      <c r="E81" s="243">
        <v>66.900000000000006</v>
      </c>
      <c r="F81" s="304">
        <f t="shared" si="1"/>
        <v>575.70000000000005</v>
      </c>
    </row>
    <row r="82" spans="1:6" x14ac:dyDescent="0.2">
      <c r="A82" s="242" t="s">
        <v>296</v>
      </c>
      <c r="B82" s="31" t="s">
        <v>362</v>
      </c>
      <c r="C82" s="301" t="s">
        <v>891</v>
      </c>
      <c r="D82" s="306">
        <v>493.37</v>
      </c>
      <c r="E82" s="243">
        <v>40.799999999999997</v>
      </c>
      <c r="F82" s="304">
        <f t="shared" si="1"/>
        <v>534.16999999999996</v>
      </c>
    </row>
    <row r="83" spans="1:6" x14ac:dyDescent="0.2">
      <c r="A83" s="242" t="s">
        <v>296</v>
      </c>
      <c r="B83" s="31" t="s">
        <v>363</v>
      </c>
      <c r="C83" s="301"/>
      <c r="D83" s="302">
        <v>362.28</v>
      </c>
      <c r="E83" s="243">
        <v>80.33</v>
      </c>
      <c r="F83" s="304">
        <f t="shared" si="1"/>
        <v>442.60999999999996</v>
      </c>
    </row>
    <row r="84" spans="1:6" x14ac:dyDescent="0.2">
      <c r="A84" s="242" t="s">
        <v>296</v>
      </c>
      <c r="B84" s="31" t="s">
        <v>364</v>
      </c>
      <c r="C84" s="301"/>
      <c r="D84" s="306">
        <v>425.97</v>
      </c>
      <c r="E84" s="243">
        <v>101.62</v>
      </c>
      <c r="F84" s="304">
        <f t="shared" si="1"/>
        <v>527.59</v>
      </c>
    </row>
    <row r="85" spans="1:6" x14ac:dyDescent="0.2">
      <c r="A85" s="244" t="s">
        <v>296</v>
      </c>
      <c r="B85" s="245" t="s">
        <v>365</v>
      </c>
      <c r="C85" s="246"/>
      <c r="D85" s="319">
        <v>371.13</v>
      </c>
      <c r="E85" s="243">
        <v>55.43</v>
      </c>
      <c r="F85" s="304">
        <f t="shared" si="1"/>
        <v>426.56</v>
      </c>
    </row>
    <row r="86" spans="1:6" x14ac:dyDescent="0.2">
      <c r="A86" s="290" t="s">
        <v>296</v>
      </c>
      <c r="B86" s="291" t="s">
        <v>366</v>
      </c>
      <c r="C86" s="291"/>
      <c r="D86" s="293">
        <v>354.84</v>
      </c>
      <c r="E86" s="293">
        <v>65.53</v>
      </c>
      <c r="F86" s="320">
        <f t="shared" si="1"/>
        <v>420.37</v>
      </c>
    </row>
    <row r="87" spans="1:6" x14ac:dyDescent="0.2">
      <c r="A87" s="71"/>
      <c r="B87" s="71"/>
      <c r="C87" s="71"/>
      <c r="D87" s="34"/>
      <c r="E87" s="34"/>
    </row>
    <row r="88" spans="1:6" x14ac:dyDescent="0.2">
      <c r="A88" s="71"/>
      <c r="B88" s="71" t="s">
        <v>367</v>
      </c>
      <c r="C88" s="71"/>
      <c r="D88" s="34"/>
      <c r="E88" s="34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workbookViewId="0">
      <selection activeCell="H15" sqref="H15"/>
    </sheetView>
  </sheetViews>
  <sheetFormatPr baseColWidth="10" defaultRowHeight="12" x14ac:dyDescent="0.2"/>
  <cols>
    <col min="2" max="2" width="24.6640625" bestFit="1" customWidth="1"/>
    <col min="3" max="3" width="19.5" bestFit="1" customWidth="1"/>
    <col min="4" max="4" width="15.1640625" style="67" customWidth="1"/>
    <col min="5" max="5" width="12" style="67"/>
    <col min="8" max="8" width="24.6640625" bestFit="1" customWidth="1"/>
    <col min="9" max="9" width="30.6640625" customWidth="1"/>
    <col min="10" max="10" width="15.1640625" customWidth="1"/>
  </cols>
  <sheetData>
    <row r="1" spans="1:10" x14ac:dyDescent="0.2">
      <c r="C1" s="86">
        <v>2024</v>
      </c>
    </row>
    <row r="2" spans="1:10" ht="36" x14ac:dyDescent="0.2">
      <c r="A2" s="188" t="s">
        <v>43</v>
      </c>
      <c r="B2" s="188" t="s">
        <v>44</v>
      </c>
      <c r="C2" s="189" t="s">
        <v>45</v>
      </c>
      <c r="D2" s="196" t="s">
        <v>884</v>
      </c>
      <c r="E2" s="196" t="s">
        <v>885</v>
      </c>
      <c r="F2" s="202" t="s">
        <v>892</v>
      </c>
      <c r="G2" s="27"/>
      <c r="H2" s="27"/>
      <c r="I2" s="27"/>
      <c r="J2" s="27"/>
    </row>
    <row r="3" spans="1:10" x14ac:dyDescent="0.2">
      <c r="A3" s="27"/>
      <c r="B3" s="27"/>
      <c r="C3" s="28"/>
      <c r="F3" s="27"/>
      <c r="G3" s="27"/>
      <c r="H3" s="27"/>
      <c r="I3" s="27"/>
      <c r="J3" s="27"/>
    </row>
    <row r="4" spans="1:10" x14ac:dyDescent="0.2">
      <c r="A4" s="27"/>
      <c r="B4" s="27"/>
      <c r="C4" s="28"/>
      <c r="F4" s="27"/>
      <c r="G4" s="27"/>
      <c r="H4" s="27"/>
      <c r="I4" s="27"/>
      <c r="J4" s="27"/>
    </row>
    <row r="5" spans="1:10" x14ac:dyDescent="0.2">
      <c r="A5" s="282" t="s">
        <v>433</v>
      </c>
      <c r="B5" s="283" t="s">
        <v>434</v>
      </c>
      <c r="C5" s="284"/>
      <c r="D5" s="285"/>
      <c r="E5" s="286"/>
      <c r="F5" s="287"/>
    </row>
    <row r="6" spans="1:10" x14ac:dyDescent="0.2">
      <c r="A6" s="244"/>
      <c r="B6" s="245" t="s">
        <v>434</v>
      </c>
      <c r="C6" s="246" t="s">
        <v>971</v>
      </c>
      <c r="D6" s="243">
        <v>405.8</v>
      </c>
      <c r="E6" s="288">
        <v>87.57</v>
      </c>
      <c r="F6" s="289">
        <f t="shared" ref="F6:F72" si="0">D6+E6</f>
        <v>493.37</v>
      </c>
    </row>
    <row r="7" spans="1:10" ht="36" x14ac:dyDescent="0.2">
      <c r="A7" s="244"/>
      <c r="B7" s="245" t="s">
        <v>434</v>
      </c>
      <c r="C7" s="246" t="s">
        <v>972</v>
      </c>
      <c r="D7" s="243">
        <v>358.98</v>
      </c>
      <c r="E7" s="288">
        <v>90.31</v>
      </c>
      <c r="F7" s="289">
        <f t="shared" si="0"/>
        <v>449.29</v>
      </c>
    </row>
    <row r="8" spans="1:10" x14ac:dyDescent="0.2">
      <c r="A8" s="244" t="s">
        <v>433</v>
      </c>
      <c r="B8" s="245" t="s">
        <v>435</v>
      </c>
      <c r="C8" s="246"/>
      <c r="D8" s="243">
        <v>402.83</v>
      </c>
      <c r="E8" s="288">
        <v>78.150000000000006</v>
      </c>
      <c r="F8" s="289">
        <f t="shared" si="0"/>
        <v>480.98</v>
      </c>
    </row>
    <row r="9" spans="1:10" x14ac:dyDescent="0.2">
      <c r="A9" s="244" t="s">
        <v>433</v>
      </c>
      <c r="B9" s="245" t="s">
        <v>436</v>
      </c>
      <c r="C9" s="246"/>
      <c r="D9" s="243">
        <v>375.61</v>
      </c>
      <c r="E9" s="288">
        <v>77.64</v>
      </c>
      <c r="F9" s="289">
        <f t="shared" si="0"/>
        <v>453.25</v>
      </c>
    </row>
    <row r="10" spans="1:10" x14ac:dyDescent="0.2">
      <c r="A10" s="244" t="s">
        <v>433</v>
      </c>
      <c r="B10" s="245" t="s">
        <v>437</v>
      </c>
      <c r="C10" s="246"/>
      <c r="D10" s="243">
        <v>422.84</v>
      </c>
      <c r="E10" s="288">
        <v>57.69</v>
      </c>
      <c r="F10" s="289">
        <f t="shared" si="0"/>
        <v>480.53</v>
      </c>
    </row>
    <row r="11" spans="1:10" x14ac:dyDescent="0.2">
      <c r="A11" s="244" t="s">
        <v>433</v>
      </c>
      <c r="B11" s="245" t="s">
        <v>438</v>
      </c>
      <c r="C11" s="246"/>
      <c r="D11" s="243">
        <v>353.85</v>
      </c>
      <c r="E11" s="288">
        <v>70.86</v>
      </c>
      <c r="F11" s="289">
        <f t="shared" si="0"/>
        <v>424.71000000000004</v>
      </c>
    </row>
    <row r="12" spans="1:10" x14ac:dyDescent="0.2">
      <c r="A12" s="244" t="s">
        <v>433</v>
      </c>
      <c r="B12" s="245" t="s">
        <v>439</v>
      </c>
      <c r="C12" s="246"/>
      <c r="D12" s="243">
        <v>390.97</v>
      </c>
      <c r="E12" s="288">
        <v>79.05</v>
      </c>
      <c r="F12" s="289">
        <f t="shared" si="0"/>
        <v>470.02000000000004</v>
      </c>
    </row>
    <row r="13" spans="1:10" x14ac:dyDescent="0.2">
      <c r="A13" s="244" t="s">
        <v>433</v>
      </c>
      <c r="B13" s="245" t="s">
        <v>440</v>
      </c>
      <c r="C13" s="246"/>
      <c r="D13" s="243">
        <v>391.24</v>
      </c>
      <c r="E13" s="288">
        <v>89.28</v>
      </c>
      <c r="F13" s="289">
        <f t="shared" si="0"/>
        <v>480.52</v>
      </c>
    </row>
    <row r="14" spans="1:10" x14ac:dyDescent="0.2">
      <c r="A14" s="244" t="s">
        <v>433</v>
      </c>
      <c r="B14" s="245" t="s">
        <v>441</v>
      </c>
      <c r="C14" s="246"/>
      <c r="D14" s="243">
        <v>395.71</v>
      </c>
      <c r="E14" s="288">
        <v>91.35</v>
      </c>
      <c r="F14" s="289">
        <f t="shared" si="0"/>
        <v>487.05999999999995</v>
      </c>
    </row>
    <row r="15" spans="1:10" x14ac:dyDescent="0.2">
      <c r="A15" s="244" t="s">
        <v>433</v>
      </c>
      <c r="B15" s="245" t="s">
        <v>442</v>
      </c>
      <c r="C15" s="246"/>
      <c r="D15" s="243">
        <v>374.66</v>
      </c>
      <c r="E15" s="288">
        <v>65.849999999999994</v>
      </c>
      <c r="F15" s="289">
        <f t="shared" si="0"/>
        <v>440.51</v>
      </c>
    </row>
    <row r="16" spans="1:10" x14ac:dyDescent="0.2">
      <c r="A16" s="244" t="s">
        <v>433</v>
      </c>
      <c r="B16" s="245" t="s">
        <v>443</v>
      </c>
      <c r="C16" s="246"/>
      <c r="D16" s="243">
        <v>359.75</v>
      </c>
      <c r="E16" s="288">
        <v>73</v>
      </c>
      <c r="F16" s="289">
        <f t="shared" si="0"/>
        <v>432.75</v>
      </c>
    </row>
    <row r="17" spans="1:6" x14ac:dyDescent="0.2">
      <c r="A17" s="244" t="s">
        <v>433</v>
      </c>
      <c r="B17" s="245" t="s">
        <v>444</v>
      </c>
      <c r="C17" s="246"/>
      <c r="D17" s="243">
        <v>469.21</v>
      </c>
      <c r="E17" s="288">
        <v>67.069999999999993</v>
      </c>
      <c r="F17" s="289">
        <f t="shared" si="0"/>
        <v>536.28</v>
      </c>
    </row>
    <row r="18" spans="1:6" x14ac:dyDescent="0.2">
      <c r="A18" s="244" t="s">
        <v>433</v>
      </c>
      <c r="B18" s="245" t="s">
        <v>445</v>
      </c>
      <c r="C18" s="246"/>
      <c r="D18" s="243">
        <v>368.88</v>
      </c>
      <c r="E18" s="288">
        <v>69.53</v>
      </c>
      <c r="F18" s="289">
        <f t="shared" si="0"/>
        <v>438.40999999999997</v>
      </c>
    </row>
    <row r="19" spans="1:6" x14ac:dyDescent="0.2">
      <c r="A19" s="244" t="s">
        <v>433</v>
      </c>
      <c r="B19" s="245" t="s">
        <v>446</v>
      </c>
      <c r="C19" s="246"/>
      <c r="D19" s="243">
        <v>390.97</v>
      </c>
      <c r="E19" s="288">
        <v>77.48</v>
      </c>
      <c r="F19" s="289">
        <f t="shared" si="0"/>
        <v>468.45000000000005</v>
      </c>
    </row>
    <row r="20" spans="1:6" x14ac:dyDescent="0.2">
      <c r="A20" s="244" t="s">
        <v>433</v>
      </c>
      <c r="B20" s="245" t="s">
        <v>447</v>
      </c>
      <c r="C20" s="246"/>
      <c r="D20" s="243"/>
      <c r="E20" s="288"/>
      <c r="F20" s="289"/>
    </row>
    <row r="21" spans="1:6" ht="48" x14ac:dyDescent="0.2">
      <c r="A21" s="244"/>
      <c r="B21" s="245" t="s">
        <v>447</v>
      </c>
      <c r="C21" s="246" t="s">
        <v>986</v>
      </c>
      <c r="D21" s="243">
        <v>340.84</v>
      </c>
      <c r="E21" s="288">
        <v>79.08</v>
      </c>
      <c r="F21" s="289">
        <f t="shared" si="0"/>
        <v>419.91999999999996</v>
      </c>
    </row>
    <row r="22" spans="1:6" ht="36" x14ac:dyDescent="0.2">
      <c r="A22" s="244"/>
      <c r="B22" s="245" t="s">
        <v>447</v>
      </c>
      <c r="C22" s="246" t="s">
        <v>987</v>
      </c>
      <c r="D22" s="243">
        <v>374.13</v>
      </c>
      <c r="E22" s="288">
        <v>68.12</v>
      </c>
      <c r="F22" s="289">
        <f t="shared" si="0"/>
        <v>442.25</v>
      </c>
    </row>
    <row r="23" spans="1:6" x14ac:dyDescent="0.2">
      <c r="A23" s="244"/>
      <c r="B23" s="245" t="s">
        <v>447</v>
      </c>
      <c r="C23" s="246" t="s">
        <v>448</v>
      </c>
      <c r="D23" s="243">
        <v>379.77</v>
      </c>
      <c r="E23" s="288">
        <v>70.22</v>
      </c>
      <c r="F23" s="289">
        <f t="shared" si="0"/>
        <v>449.99</v>
      </c>
    </row>
    <row r="24" spans="1:6" x14ac:dyDescent="0.2">
      <c r="A24" s="244"/>
      <c r="B24" s="245" t="s">
        <v>447</v>
      </c>
      <c r="C24" s="246" t="s">
        <v>449</v>
      </c>
      <c r="D24" s="243">
        <v>390.77</v>
      </c>
      <c r="E24" s="288">
        <v>74.56</v>
      </c>
      <c r="F24" s="289">
        <f t="shared" si="0"/>
        <v>465.33</v>
      </c>
    </row>
    <row r="25" spans="1:6" x14ac:dyDescent="0.2">
      <c r="A25" s="242" t="s">
        <v>433</v>
      </c>
      <c r="B25" s="31" t="s">
        <v>450</v>
      </c>
      <c r="C25" s="280"/>
      <c r="D25" s="281">
        <v>330.5</v>
      </c>
      <c r="E25" s="288">
        <v>82.34</v>
      </c>
      <c r="F25" s="289">
        <f t="shared" si="0"/>
        <v>412.84000000000003</v>
      </c>
    </row>
    <row r="26" spans="1:6" x14ac:dyDescent="0.2">
      <c r="A26" s="242" t="s">
        <v>433</v>
      </c>
      <c r="B26" s="31" t="s">
        <v>451</v>
      </c>
      <c r="C26" s="280"/>
      <c r="D26" s="281">
        <v>365.47</v>
      </c>
      <c r="E26" s="288">
        <v>73.98</v>
      </c>
      <c r="F26" s="289">
        <f t="shared" si="0"/>
        <v>439.45000000000005</v>
      </c>
    </row>
    <row r="27" spans="1:6" x14ac:dyDescent="0.2">
      <c r="A27" s="242" t="s">
        <v>433</v>
      </c>
      <c r="B27" s="31" t="s">
        <v>452</v>
      </c>
      <c r="C27" s="280"/>
      <c r="D27" s="281">
        <v>355.42</v>
      </c>
      <c r="E27" s="288">
        <v>82.94</v>
      </c>
      <c r="F27" s="289">
        <f t="shared" si="0"/>
        <v>438.36</v>
      </c>
    </row>
    <row r="28" spans="1:6" x14ac:dyDescent="0.2">
      <c r="A28" s="242" t="s">
        <v>433</v>
      </c>
      <c r="B28" s="31" t="s">
        <v>453</v>
      </c>
      <c r="C28" s="280"/>
      <c r="D28" s="281">
        <v>362.57</v>
      </c>
      <c r="E28" s="288">
        <v>73.63</v>
      </c>
      <c r="F28" s="289">
        <f t="shared" si="0"/>
        <v>436.2</v>
      </c>
    </row>
    <row r="29" spans="1:6" x14ac:dyDescent="0.2">
      <c r="A29" s="242" t="s">
        <v>433</v>
      </c>
      <c r="B29" s="31" t="s">
        <v>454</v>
      </c>
      <c r="C29" s="280"/>
      <c r="D29" s="281"/>
      <c r="E29" s="288"/>
      <c r="F29" s="289"/>
    </row>
    <row r="30" spans="1:6" x14ac:dyDescent="0.2">
      <c r="A30" s="242"/>
      <c r="B30" s="31" t="s">
        <v>454</v>
      </c>
      <c r="C30" s="280" t="s">
        <v>973</v>
      </c>
      <c r="D30" s="281">
        <v>378.77</v>
      </c>
      <c r="E30" s="288">
        <v>65.53</v>
      </c>
      <c r="F30" s="289">
        <f t="shared" si="0"/>
        <v>444.29999999999995</v>
      </c>
    </row>
    <row r="31" spans="1:6" x14ac:dyDescent="0.2">
      <c r="A31" s="242"/>
      <c r="B31" s="31" t="s">
        <v>454</v>
      </c>
      <c r="C31" s="280" t="s">
        <v>974</v>
      </c>
      <c r="D31" s="281">
        <v>357.45</v>
      </c>
      <c r="E31" s="288">
        <v>67.319999999999993</v>
      </c>
      <c r="F31" s="289">
        <f t="shared" si="0"/>
        <v>424.77</v>
      </c>
    </row>
    <row r="32" spans="1:6" x14ac:dyDescent="0.2">
      <c r="A32" s="242"/>
      <c r="B32" s="31" t="s">
        <v>454</v>
      </c>
      <c r="C32" s="280" t="s">
        <v>975</v>
      </c>
      <c r="D32" s="281">
        <v>364.52</v>
      </c>
      <c r="E32" s="288">
        <v>67.37</v>
      </c>
      <c r="F32" s="289">
        <f t="shared" si="0"/>
        <v>431.89</v>
      </c>
    </row>
    <row r="33" spans="1:6" x14ac:dyDescent="0.2">
      <c r="A33" s="242"/>
      <c r="B33" s="31" t="s">
        <v>454</v>
      </c>
      <c r="C33" s="280" t="s">
        <v>454</v>
      </c>
      <c r="D33" s="281">
        <v>350.97</v>
      </c>
      <c r="E33" s="288">
        <v>65.91</v>
      </c>
      <c r="F33" s="289">
        <f t="shared" si="0"/>
        <v>416.88</v>
      </c>
    </row>
    <row r="34" spans="1:6" x14ac:dyDescent="0.2">
      <c r="A34" s="242"/>
      <c r="B34" s="31" t="s">
        <v>454</v>
      </c>
      <c r="C34" s="280" t="s">
        <v>976</v>
      </c>
      <c r="D34" s="281">
        <v>349.35</v>
      </c>
      <c r="E34" s="288">
        <v>59.25</v>
      </c>
      <c r="F34" s="289">
        <f t="shared" si="0"/>
        <v>408.6</v>
      </c>
    </row>
    <row r="35" spans="1:6" x14ac:dyDescent="0.2">
      <c r="A35" s="242"/>
      <c r="B35" s="31" t="s">
        <v>454</v>
      </c>
      <c r="C35" s="280" t="s">
        <v>977</v>
      </c>
      <c r="D35" s="281">
        <v>441.96</v>
      </c>
      <c r="E35" s="288">
        <v>57.16</v>
      </c>
      <c r="F35" s="289">
        <f t="shared" si="0"/>
        <v>499.12</v>
      </c>
    </row>
    <row r="36" spans="1:6" x14ac:dyDescent="0.2">
      <c r="A36" s="242"/>
      <c r="B36" s="31" t="s">
        <v>454</v>
      </c>
      <c r="C36" s="280" t="s">
        <v>978</v>
      </c>
      <c r="D36" s="281">
        <v>362.25</v>
      </c>
      <c r="E36" s="288">
        <v>73.27</v>
      </c>
      <c r="F36" s="289">
        <f t="shared" si="0"/>
        <v>435.52</v>
      </c>
    </row>
    <row r="37" spans="1:6" x14ac:dyDescent="0.2">
      <c r="A37" s="242"/>
      <c r="B37" s="31" t="s">
        <v>454</v>
      </c>
      <c r="C37" s="280" t="s">
        <v>979</v>
      </c>
      <c r="D37" s="281">
        <v>402.03</v>
      </c>
      <c r="E37" s="288">
        <v>68.34</v>
      </c>
      <c r="F37" s="289">
        <f t="shared" si="0"/>
        <v>470.37</v>
      </c>
    </row>
    <row r="38" spans="1:6" x14ac:dyDescent="0.2">
      <c r="A38" s="242"/>
      <c r="B38" s="31" t="s">
        <v>454</v>
      </c>
      <c r="C38" s="280" t="s">
        <v>980</v>
      </c>
      <c r="D38" s="281">
        <v>382.36</v>
      </c>
      <c r="E38" s="288">
        <v>68.08</v>
      </c>
      <c r="F38" s="289">
        <f t="shared" si="0"/>
        <v>450.44</v>
      </c>
    </row>
    <row r="39" spans="1:6" x14ac:dyDescent="0.2">
      <c r="A39" s="242"/>
      <c r="B39" s="31" t="s">
        <v>454</v>
      </c>
      <c r="C39" s="280" t="s">
        <v>981</v>
      </c>
      <c r="D39" s="281">
        <v>360.46</v>
      </c>
      <c r="E39" s="288">
        <v>69.14</v>
      </c>
      <c r="F39" s="289">
        <f t="shared" si="0"/>
        <v>429.59999999999997</v>
      </c>
    </row>
    <row r="40" spans="1:6" x14ac:dyDescent="0.2">
      <c r="A40" s="242" t="s">
        <v>433</v>
      </c>
      <c r="B40" s="31" t="s">
        <v>455</v>
      </c>
      <c r="C40" s="280"/>
      <c r="D40" s="281">
        <v>359.83</v>
      </c>
      <c r="E40" s="288">
        <v>77.430000000000007</v>
      </c>
      <c r="F40" s="289">
        <f t="shared" si="0"/>
        <v>437.26</v>
      </c>
    </row>
    <row r="41" spans="1:6" x14ac:dyDescent="0.2">
      <c r="A41" s="242" t="s">
        <v>433</v>
      </c>
      <c r="B41" s="31" t="s">
        <v>456</v>
      </c>
      <c r="C41" s="280"/>
      <c r="D41" s="281">
        <v>355.7</v>
      </c>
      <c r="E41" s="288">
        <v>85.52</v>
      </c>
      <c r="F41" s="289">
        <f t="shared" si="0"/>
        <v>441.21999999999997</v>
      </c>
    </row>
    <row r="42" spans="1:6" x14ac:dyDescent="0.2">
      <c r="A42" s="242" t="s">
        <v>433</v>
      </c>
      <c r="B42" s="31" t="s">
        <v>457</v>
      </c>
      <c r="C42" s="280"/>
      <c r="D42" s="281">
        <v>322.91000000000003</v>
      </c>
      <c r="E42" s="288">
        <v>77.62</v>
      </c>
      <c r="F42" s="289">
        <f t="shared" si="0"/>
        <v>400.53000000000003</v>
      </c>
    </row>
    <row r="43" spans="1:6" x14ac:dyDescent="0.2">
      <c r="A43" s="242" t="s">
        <v>433</v>
      </c>
      <c r="B43" s="31" t="s">
        <v>458</v>
      </c>
      <c r="C43" s="246"/>
      <c r="D43" s="243"/>
      <c r="E43" s="288"/>
      <c r="F43" s="289"/>
    </row>
    <row r="44" spans="1:6" ht="36" x14ac:dyDescent="0.2">
      <c r="A44" s="244"/>
      <c r="B44" s="245" t="s">
        <v>458</v>
      </c>
      <c r="C44" s="246" t="s">
        <v>459</v>
      </c>
      <c r="D44" s="243">
        <v>263.79000000000002</v>
      </c>
      <c r="E44" s="288">
        <v>61.33</v>
      </c>
      <c r="F44" s="289">
        <f t="shared" si="0"/>
        <v>325.12</v>
      </c>
    </row>
    <row r="45" spans="1:6" x14ac:dyDescent="0.2">
      <c r="A45" s="244"/>
      <c r="B45" s="245" t="s">
        <v>458</v>
      </c>
      <c r="C45" s="246" t="s">
        <v>460</v>
      </c>
      <c r="D45" s="243">
        <v>279.94</v>
      </c>
      <c r="E45" s="288">
        <v>64.930000000000007</v>
      </c>
      <c r="F45" s="289">
        <f t="shared" si="0"/>
        <v>344.87</v>
      </c>
    </row>
    <row r="46" spans="1:6" x14ac:dyDescent="0.2">
      <c r="A46" s="244"/>
      <c r="B46" s="245" t="s">
        <v>458</v>
      </c>
      <c r="C46" s="246" t="s">
        <v>461</v>
      </c>
      <c r="D46" s="243">
        <v>288.83</v>
      </c>
      <c r="E46" s="288">
        <v>61.91</v>
      </c>
      <c r="F46" s="289">
        <f t="shared" si="0"/>
        <v>350.74</v>
      </c>
    </row>
    <row r="47" spans="1:6" ht="36" x14ac:dyDescent="0.2">
      <c r="A47" s="244"/>
      <c r="B47" s="245" t="s">
        <v>458</v>
      </c>
      <c r="C47" s="246" t="s">
        <v>462</v>
      </c>
      <c r="D47" s="243">
        <v>279.19</v>
      </c>
      <c r="E47" s="288">
        <v>64.64</v>
      </c>
      <c r="F47" s="289">
        <f t="shared" si="0"/>
        <v>343.83</v>
      </c>
    </row>
    <row r="48" spans="1:6" x14ac:dyDescent="0.2">
      <c r="A48" s="244" t="s">
        <v>433</v>
      </c>
      <c r="B48" s="245" t="s">
        <v>463</v>
      </c>
      <c r="C48" s="246"/>
      <c r="D48" s="243">
        <v>376.11</v>
      </c>
      <c r="E48" s="288">
        <v>76.73</v>
      </c>
      <c r="F48" s="289">
        <f t="shared" si="0"/>
        <v>452.84000000000003</v>
      </c>
    </row>
    <row r="49" spans="1:6" x14ac:dyDescent="0.2">
      <c r="A49" s="244" t="s">
        <v>433</v>
      </c>
      <c r="B49" s="245" t="s">
        <v>464</v>
      </c>
      <c r="C49" s="246"/>
      <c r="D49" s="243">
        <v>470.22</v>
      </c>
      <c r="E49" s="288">
        <v>65.91</v>
      </c>
      <c r="F49" s="289">
        <f t="shared" si="0"/>
        <v>536.13</v>
      </c>
    </row>
    <row r="50" spans="1:6" x14ac:dyDescent="0.2">
      <c r="A50" s="244" t="s">
        <v>433</v>
      </c>
      <c r="B50" s="245" t="s">
        <v>465</v>
      </c>
      <c r="C50" s="246"/>
      <c r="D50" s="243">
        <v>384.76</v>
      </c>
      <c r="E50" s="288">
        <v>78.23</v>
      </c>
      <c r="F50" s="289">
        <f t="shared" si="0"/>
        <v>462.99</v>
      </c>
    </row>
    <row r="51" spans="1:6" x14ac:dyDescent="0.2">
      <c r="A51" s="244" t="s">
        <v>433</v>
      </c>
      <c r="B51" s="245" t="s">
        <v>466</v>
      </c>
      <c r="C51" s="246"/>
      <c r="D51" s="243">
        <v>421.7</v>
      </c>
      <c r="E51" s="288">
        <v>67.78</v>
      </c>
      <c r="F51" s="289">
        <f t="shared" si="0"/>
        <v>489.48</v>
      </c>
    </row>
    <row r="52" spans="1:6" x14ac:dyDescent="0.2">
      <c r="A52" s="244" t="s">
        <v>433</v>
      </c>
      <c r="B52" s="245" t="s">
        <v>467</v>
      </c>
      <c r="C52" s="246"/>
      <c r="D52" s="243">
        <v>353.88</v>
      </c>
      <c r="E52" s="288">
        <v>71.349999999999994</v>
      </c>
      <c r="F52" s="289">
        <f t="shared" si="0"/>
        <v>425.23</v>
      </c>
    </row>
    <row r="53" spans="1:6" x14ac:dyDescent="0.2">
      <c r="A53" s="244" t="s">
        <v>433</v>
      </c>
      <c r="B53" s="245" t="s">
        <v>468</v>
      </c>
      <c r="C53" s="246"/>
      <c r="D53" s="243">
        <v>350.98</v>
      </c>
      <c r="E53" s="288">
        <v>86.52</v>
      </c>
      <c r="F53" s="289">
        <f t="shared" si="0"/>
        <v>437.5</v>
      </c>
    </row>
    <row r="54" spans="1:6" x14ac:dyDescent="0.2">
      <c r="A54" s="244" t="s">
        <v>433</v>
      </c>
      <c r="B54" s="245" t="s">
        <v>469</v>
      </c>
      <c r="C54" s="246"/>
      <c r="D54" s="243">
        <v>396.01</v>
      </c>
      <c r="E54" s="288">
        <v>81.489999999999995</v>
      </c>
      <c r="F54" s="289">
        <f t="shared" si="0"/>
        <v>477.5</v>
      </c>
    </row>
    <row r="55" spans="1:6" x14ac:dyDescent="0.2">
      <c r="A55" s="244" t="s">
        <v>433</v>
      </c>
      <c r="B55" s="245" t="s">
        <v>470</v>
      </c>
      <c r="C55" s="246"/>
      <c r="D55" s="243">
        <v>362.13</v>
      </c>
      <c r="E55" s="288">
        <v>79.39</v>
      </c>
      <c r="F55" s="289">
        <f t="shared" si="0"/>
        <v>441.52</v>
      </c>
    </row>
    <row r="56" spans="1:6" x14ac:dyDescent="0.2">
      <c r="A56" s="244" t="s">
        <v>433</v>
      </c>
      <c r="B56" s="245" t="s">
        <v>471</v>
      </c>
      <c r="C56" s="246"/>
      <c r="D56" s="243">
        <v>383.29</v>
      </c>
      <c r="E56" s="288">
        <v>76.3</v>
      </c>
      <c r="F56" s="289">
        <f t="shared" si="0"/>
        <v>459.59000000000003</v>
      </c>
    </row>
    <row r="57" spans="1:6" x14ac:dyDescent="0.2">
      <c r="A57" s="244" t="s">
        <v>433</v>
      </c>
      <c r="B57" s="245" t="s">
        <v>472</v>
      </c>
      <c r="C57" s="246"/>
      <c r="D57" s="243">
        <v>395.45</v>
      </c>
      <c r="E57" s="288">
        <v>78.89</v>
      </c>
      <c r="F57" s="289">
        <f t="shared" si="0"/>
        <v>474.34</v>
      </c>
    </row>
    <row r="58" spans="1:6" x14ac:dyDescent="0.2">
      <c r="A58" s="244" t="s">
        <v>433</v>
      </c>
      <c r="B58" s="245" t="s">
        <v>473</v>
      </c>
      <c r="C58" s="246"/>
      <c r="D58" s="243">
        <v>421.29</v>
      </c>
      <c r="E58" s="288">
        <v>73.05</v>
      </c>
      <c r="F58" s="289">
        <f t="shared" si="0"/>
        <v>494.34000000000003</v>
      </c>
    </row>
    <row r="59" spans="1:6" x14ac:dyDescent="0.2">
      <c r="A59" s="244" t="s">
        <v>433</v>
      </c>
      <c r="B59" s="245" t="s">
        <v>474</v>
      </c>
      <c r="C59" s="246"/>
      <c r="D59" s="243"/>
      <c r="E59" s="288"/>
      <c r="F59" s="289"/>
    </row>
    <row r="60" spans="1:6" ht="36" x14ac:dyDescent="0.2">
      <c r="A60" s="244"/>
      <c r="B60" s="245" t="s">
        <v>474</v>
      </c>
      <c r="C60" s="246" t="s">
        <v>475</v>
      </c>
      <c r="D60" s="243">
        <v>366.04</v>
      </c>
      <c r="E60" s="288">
        <v>75.400000000000006</v>
      </c>
      <c r="F60" s="289">
        <f t="shared" si="0"/>
        <v>441.44000000000005</v>
      </c>
    </row>
    <row r="61" spans="1:6" ht="108" x14ac:dyDescent="0.2">
      <c r="A61" s="244"/>
      <c r="B61" s="245" t="s">
        <v>474</v>
      </c>
      <c r="C61" s="246" t="s">
        <v>476</v>
      </c>
      <c r="D61" s="243">
        <v>353.41</v>
      </c>
      <c r="E61" s="288">
        <v>74.97</v>
      </c>
      <c r="F61" s="289">
        <f t="shared" si="0"/>
        <v>428.38</v>
      </c>
    </row>
    <row r="62" spans="1:6" x14ac:dyDescent="0.2">
      <c r="A62" s="244" t="s">
        <v>433</v>
      </c>
      <c r="B62" s="245" t="s">
        <v>477</v>
      </c>
      <c r="C62" s="246"/>
      <c r="D62" s="243">
        <v>364.58</v>
      </c>
      <c r="E62" s="288">
        <v>70.66</v>
      </c>
      <c r="F62" s="289">
        <f t="shared" si="0"/>
        <v>435.24</v>
      </c>
    </row>
    <row r="63" spans="1:6" x14ac:dyDescent="0.2">
      <c r="A63" s="244" t="s">
        <v>433</v>
      </c>
      <c r="B63" s="245" t="s">
        <v>478</v>
      </c>
      <c r="C63" s="246"/>
      <c r="D63" s="243">
        <v>320.94</v>
      </c>
      <c r="E63" s="243">
        <v>65.819999999999993</v>
      </c>
      <c r="F63" s="289">
        <f t="shared" si="0"/>
        <v>386.76</v>
      </c>
    </row>
    <row r="64" spans="1:6" x14ac:dyDescent="0.2">
      <c r="A64" s="244" t="s">
        <v>433</v>
      </c>
      <c r="B64" s="245" t="s">
        <v>479</v>
      </c>
      <c r="C64" s="246"/>
      <c r="D64" s="243">
        <v>348.23</v>
      </c>
      <c r="E64" s="243">
        <v>56.3</v>
      </c>
      <c r="F64" s="289">
        <f t="shared" si="0"/>
        <v>404.53000000000003</v>
      </c>
    </row>
    <row r="65" spans="1:6" x14ac:dyDescent="0.2">
      <c r="A65" s="244" t="s">
        <v>433</v>
      </c>
      <c r="B65" s="245" t="s">
        <v>480</v>
      </c>
      <c r="C65" s="246"/>
      <c r="D65" s="243">
        <v>388</v>
      </c>
      <c r="E65" s="243">
        <v>80.03</v>
      </c>
      <c r="F65" s="289">
        <f t="shared" si="0"/>
        <v>468.03</v>
      </c>
    </row>
    <row r="66" spans="1:6" x14ac:dyDescent="0.2">
      <c r="A66" s="244" t="s">
        <v>433</v>
      </c>
      <c r="B66" s="245" t="s">
        <v>481</v>
      </c>
      <c r="C66" s="246"/>
      <c r="D66" s="243">
        <v>319.08</v>
      </c>
      <c r="E66" s="243">
        <v>69.849999999999994</v>
      </c>
      <c r="F66" s="289">
        <f t="shared" si="0"/>
        <v>388.92999999999995</v>
      </c>
    </row>
    <row r="67" spans="1:6" x14ac:dyDescent="0.2">
      <c r="A67" s="244" t="s">
        <v>433</v>
      </c>
      <c r="B67" s="245" t="s">
        <v>482</v>
      </c>
      <c r="C67" s="246"/>
      <c r="D67" s="243"/>
      <c r="E67" s="243"/>
      <c r="F67" s="289"/>
    </row>
    <row r="68" spans="1:6" x14ac:dyDescent="0.2">
      <c r="A68" s="244"/>
      <c r="B68" s="245" t="s">
        <v>482</v>
      </c>
      <c r="C68" s="246" t="s">
        <v>483</v>
      </c>
      <c r="D68" s="243">
        <v>422.13</v>
      </c>
      <c r="E68" s="243">
        <v>77.989999999999995</v>
      </c>
      <c r="F68" s="289">
        <f t="shared" si="0"/>
        <v>500.12</v>
      </c>
    </row>
    <row r="69" spans="1:6" x14ac:dyDescent="0.2">
      <c r="A69" s="244"/>
      <c r="B69" s="245" t="s">
        <v>482</v>
      </c>
      <c r="C69" s="246" t="s">
        <v>484</v>
      </c>
      <c r="D69" s="243">
        <v>441.23</v>
      </c>
      <c r="E69" s="243">
        <v>74.16</v>
      </c>
      <c r="F69" s="289">
        <f t="shared" si="0"/>
        <v>515.39</v>
      </c>
    </row>
    <row r="70" spans="1:6" x14ac:dyDescent="0.2">
      <c r="A70" s="244"/>
      <c r="B70" s="245" t="s">
        <v>482</v>
      </c>
      <c r="C70" s="246" t="s">
        <v>485</v>
      </c>
      <c r="D70" s="243">
        <v>441.63</v>
      </c>
      <c r="E70" s="243">
        <v>77.42</v>
      </c>
      <c r="F70" s="289">
        <f t="shared" si="0"/>
        <v>519.04999999999995</v>
      </c>
    </row>
    <row r="71" spans="1:6" x14ac:dyDescent="0.2">
      <c r="A71" s="244"/>
      <c r="B71" s="245" t="s">
        <v>482</v>
      </c>
      <c r="C71" s="246" t="s">
        <v>486</v>
      </c>
      <c r="D71" s="243">
        <v>436.58</v>
      </c>
      <c r="E71" s="243">
        <v>77.19</v>
      </c>
      <c r="F71" s="289">
        <f t="shared" si="0"/>
        <v>513.77</v>
      </c>
    </row>
    <row r="72" spans="1:6" x14ac:dyDescent="0.2">
      <c r="A72" s="244"/>
      <c r="B72" s="245" t="s">
        <v>482</v>
      </c>
      <c r="C72" s="246" t="s">
        <v>487</v>
      </c>
      <c r="D72" s="243">
        <v>427.13</v>
      </c>
      <c r="E72" s="243">
        <v>75.150000000000006</v>
      </c>
      <c r="F72" s="289">
        <f t="shared" si="0"/>
        <v>502.28</v>
      </c>
    </row>
    <row r="73" spans="1:6" x14ac:dyDescent="0.2">
      <c r="A73" s="244"/>
      <c r="B73" s="245" t="s">
        <v>482</v>
      </c>
      <c r="C73" s="246" t="s">
        <v>488</v>
      </c>
      <c r="D73" s="243">
        <v>440.55</v>
      </c>
      <c r="E73" s="243">
        <v>67.569999999999993</v>
      </c>
      <c r="F73" s="289">
        <f t="shared" ref="F73:F119" si="1">D73+E73</f>
        <v>508.12</v>
      </c>
    </row>
    <row r="74" spans="1:6" x14ac:dyDescent="0.2">
      <c r="A74" s="244"/>
      <c r="B74" s="245" t="s">
        <v>482</v>
      </c>
      <c r="C74" s="246" t="s">
        <v>489</v>
      </c>
      <c r="D74" s="243">
        <v>465.95</v>
      </c>
      <c r="E74" s="243">
        <v>74.319999999999993</v>
      </c>
      <c r="F74" s="289">
        <f t="shared" si="1"/>
        <v>540.27</v>
      </c>
    </row>
    <row r="75" spans="1:6" x14ac:dyDescent="0.2">
      <c r="A75" s="244"/>
      <c r="B75" s="245" t="s">
        <v>482</v>
      </c>
      <c r="C75" s="246" t="s">
        <v>490</v>
      </c>
      <c r="D75" s="243">
        <v>441.98</v>
      </c>
      <c r="E75" s="243">
        <v>79.44</v>
      </c>
      <c r="F75" s="289">
        <f t="shared" si="1"/>
        <v>521.42000000000007</v>
      </c>
    </row>
    <row r="76" spans="1:6" x14ac:dyDescent="0.2">
      <c r="A76" s="244"/>
      <c r="B76" s="245" t="s">
        <v>482</v>
      </c>
      <c r="C76" s="246" t="s">
        <v>491</v>
      </c>
      <c r="D76" s="243">
        <v>461.78</v>
      </c>
      <c r="E76" s="243">
        <v>73.03</v>
      </c>
      <c r="F76" s="289">
        <f t="shared" si="1"/>
        <v>534.80999999999995</v>
      </c>
    </row>
    <row r="77" spans="1:6" x14ac:dyDescent="0.2">
      <c r="A77" s="244"/>
      <c r="B77" s="245" t="s">
        <v>482</v>
      </c>
      <c r="C77" s="246" t="s">
        <v>492</v>
      </c>
      <c r="D77" s="243">
        <v>453.25</v>
      </c>
      <c r="E77" s="243">
        <v>73.87</v>
      </c>
      <c r="F77" s="289">
        <f t="shared" si="1"/>
        <v>527.12</v>
      </c>
    </row>
    <row r="78" spans="1:6" x14ac:dyDescent="0.2">
      <c r="A78" s="244" t="s">
        <v>433</v>
      </c>
      <c r="B78" s="245" t="s">
        <v>493</v>
      </c>
      <c r="C78" s="246"/>
      <c r="D78" s="243"/>
      <c r="E78" s="243"/>
      <c r="F78" s="289"/>
    </row>
    <row r="79" spans="1:6" x14ac:dyDescent="0.2">
      <c r="A79" s="244"/>
      <c r="B79" s="245" t="s">
        <v>493</v>
      </c>
      <c r="C79" s="246" t="s">
        <v>494</v>
      </c>
      <c r="D79" s="243">
        <v>436.44</v>
      </c>
      <c r="E79" s="243">
        <v>74.989999999999995</v>
      </c>
      <c r="F79" s="289">
        <f t="shared" si="1"/>
        <v>511.43</v>
      </c>
    </row>
    <row r="80" spans="1:6" x14ac:dyDescent="0.2">
      <c r="A80" s="244"/>
      <c r="B80" s="245" t="s">
        <v>493</v>
      </c>
      <c r="C80" s="246" t="s">
        <v>495</v>
      </c>
      <c r="D80" s="243">
        <v>382.87</v>
      </c>
      <c r="E80" s="243">
        <v>77.900000000000006</v>
      </c>
      <c r="F80" s="289">
        <f t="shared" si="1"/>
        <v>460.77</v>
      </c>
    </row>
    <row r="81" spans="1:6" x14ac:dyDescent="0.2">
      <c r="A81" s="244"/>
      <c r="B81" s="245" t="s">
        <v>493</v>
      </c>
      <c r="C81" s="246" t="s">
        <v>496</v>
      </c>
      <c r="D81" s="243">
        <v>364.76</v>
      </c>
      <c r="E81" s="243">
        <v>80.7</v>
      </c>
      <c r="F81" s="289">
        <f t="shared" si="1"/>
        <v>445.46</v>
      </c>
    </row>
    <row r="82" spans="1:6" x14ac:dyDescent="0.2">
      <c r="A82" s="244"/>
      <c r="B82" s="245" t="s">
        <v>493</v>
      </c>
      <c r="C82" s="246" t="s">
        <v>982</v>
      </c>
      <c r="D82" s="243">
        <v>382.87</v>
      </c>
      <c r="E82" s="243">
        <v>77.900000000000006</v>
      </c>
      <c r="F82" s="289">
        <f t="shared" si="1"/>
        <v>460.77</v>
      </c>
    </row>
    <row r="83" spans="1:6" x14ac:dyDescent="0.2">
      <c r="A83" s="244"/>
      <c r="B83" s="245" t="s">
        <v>493</v>
      </c>
      <c r="C83" s="246" t="s">
        <v>983</v>
      </c>
      <c r="D83" s="243">
        <v>382.87</v>
      </c>
      <c r="E83" s="243">
        <v>77.900000000000006</v>
      </c>
      <c r="F83" s="289">
        <f t="shared" si="1"/>
        <v>460.77</v>
      </c>
    </row>
    <row r="84" spans="1:6" x14ac:dyDescent="0.2">
      <c r="A84" s="244"/>
      <c r="B84" s="245" t="s">
        <v>493</v>
      </c>
      <c r="C84" s="246" t="s">
        <v>984</v>
      </c>
      <c r="D84" s="243">
        <v>414.21</v>
      </c>
      <c r="E84" s="243">
        <v>94.24</v>
      </c>
      <c r="F84" s="289">
        <f t="shared" si="1"/>
        <v>508.45</v>
      </c>
    </row>
    <row r="85" spans="1:6" x14ac:dyDescent="0.2">
      <c r="A85" s="244"/>
      <c r="B85" s="245" t="s">
        <v>493</v>
      </c>
      <c r="C85" s="246" t="s">
        <v>985</v>
      </c>
      <c r="D85" s="243">
        <v>414.21</v>
      </c>
      <c r="E85" s="243">
        <v>94.24</v>
      </c>
      <c r="F85" s="289">
        <f t="shared" si="1"/>
        <v>508.45</v>
      </c>
    </row>
    <row r="86" spans="1:6" x14ac:dyDescent="0.2">
      <c r="A86" s="244"/>
      <c r="B86" s="245" t="s">
        <v>493</v>
      </c>
      <c r="C86" s="246" t="s">
        <v>497</v>
      </c>
      <c r="D86" s="243">
        <v>364.76</v>
      </c>
      <c r="E86" s="243">
        <v>80.7</v>
      </c>
      <c r="F86" s="289">
        <f t="shared" si="1"/>
        <v>445.46</v>
      </c>
    </row>
    <row r="87" spans="1:6" x14ac:dyDescent="0.2">
      <c r="A87" s="244" t="s">
        <v>433</v>
      </c>
      <c r="B87" s="245" t="s">
        <v>498</v>
      </c>
      <c r="C87" s="246"/>
      <c r="D87" s="243"/>
      <c r="E87" s="243"/>
      <c r="F87" s="289"/>
    </row>
    <row r="88" spans="1:6" x14ac:dyDescent="0.2">
      <c r="A88" s="244"/>
      <c r="B88" s="245" t="s">
        <v>498</v>
      </c>
      <c r="C88" s="246" t="s">
        <v>499</v>
      </c>
      <c r="D88" s="243">
        <v>398.01</v>
      </c>
      <c r="E88" s="243">
        <v>72.72</v>
      </c>
      <c r="F88" s="289">
        <f t="shared" si="1"/>
        <v>470.73</v>
      </c>
    </row>
    <row r="89" spans="1:6" x14ac:dyDescent="0.2">
      <c r="A89" s="244"/>
      <c r="B89" s="245" t="s">
        <v>498</v>
      </c>
      <c r="C89" s="246" t="s">
        <v>500</v>
      </c>
      <c r="D89" s="243">
        <v>406.64</v>
      </c>
      <c r="E89" s="243">
        <v>67.150000000000006</v>
      </c>
      <c r="F89" s="289">
        <f t="shared" si="1"/>
        <v>473.78999999999996</v>
      </c>
    </row>
    <row r="90" spans="1:6" x14ac:dyDescent="0.2">
      <c r="A90" s="244"/>
      <c r="B90" s="245" t="s">
        <v>498</v>
      </c>
      <c r="C90" s="246" t="s">
        <v>501</v>
      </c>
      <c r="D90" s="243">
        <v>414.7</v>
      </c>
      <c r="E90" s="243">
        <v>79.63</v>
      </c>
      <c r="F90" s="289">
        <f t="shared" si="1"/>
        <v>494.33</v>
      </c>
    </row>
    <row r="91" spans="1:6" x14ac:dyDescent="0.2">
      <c r="A91" s="244"/>
      <c r="B91" s="245" t="s">
        <v>498</v>
      </c>
      <c r="C91" s="246" t="s">
        <v>502</v>
      </c>
      <c r="D91" s="243">
        <v>418.96</v>
      </c>
      <c r="E91" s="243">
        <v>67.27</v>
      </c>
      <c r="F91" s="289">
        <f t="shared" si="1"/>
        <v>486.22999999999996</v>
      </c>
    </row>
    <row r="92" spans="1:6" ht="24" x14ac:dyDescent="0.2">
      <c r="A92" s="244"/>
      <c r="B92" s="245" t="s">
        <v>498</v>
      </c>
      <c r="C92" s="246" t="s">
        <v>503</v>
      </c>
      <c r="D92" s="243">
        <v>382.9</v>
      </c>
      <c r="E92" s="243">
        <v>68.260000000000005</v>
      </c>
      <c r="F92" s="289">
        <f t="shared" si="1"/>
        <v>451.15999999999997</v>
      </c>
    </row>
    <row r="93" spans="1:6" ht="24" x14ac:dyDescent="0.2">
      <c r="A93" s="244"/>
      <c r="B93" s="245" t="s">
        <v>498</v>
      </c>
      <c r="C93" s="246" t="s">
        <v>504</v>
      </c>
      <c r="D93" s="243">
        <v>389.48</v>
      </c>
      <c r="E93" s="243">
        <v>65.98</v>
      </c>
      <c r="F93" s="289">
        <f t="shared" si="1"/>
        <v>455.46000000000004</v>
      </c>
    </row>
    <row r="94" spans="1:6" x14ac:dyDescent="0.2">
      <c r="A94" s="244" t="s">
        <v>433</v>
      </c>
      <c r="B94" s="245" t="s">
        <v>505</v>
      </c>
      <c r="C94" s="246"/>
      <c r="D94" s="243"/>
      <c r="E94" s="243"/>
      <c r="F94" s="289"/>
    </row>
    <row r="95" spans="1:6" x14ac:dyDescent="0.2">
      <c r="A95" s="244"/>
      <c r="B95" s="245" t="s">
        <v>505</v>
      </c>
      <c r="C95" s="246" t="s">
        <v>506</v>
      </c>
      <c r="D95" s="243">
        <v>406.19</v>
      </c>
      <c r="E95" s="243">
        <v>51</v>
      </c>
      <c r="F95" s="289">
        <f t="shared" si="1"/>
        <v>457.19</v>
      </c>
    </row>
    <row r="96" spans="1:6" x14ac:dyDescent="0.2">
      <c r="A96" s="244"/>
      <c r="B96" s="245" t="s">
        <v>505</v>
      </c>
      <c r="C96" s="246" t="s">
        <v>507</v>
      </c>
      <c r="D96" s="243">
        <v>396.45</v>
      </c>
      <c r="E96" s="243">
        <v>49.45</v>
      </c>
      <c r="F96" s="289">
        <f t="shared" si="1"/>
        <v>445.9</v>
      </c>
    </row>
    <row r="97" spans="1:6" x14ac:dyDescent="0.2">
      <c r="A97" s="244"/>
      <c r="B97" s="245" t="s">
        <v>505</v>
      </c>
      <c r="C97" s="246" t="s">
        <v>508</v>
      </c>
      <c r="D97" s="243">
        <v>440.89</v>
      </c>
      <c r="E97" s="243">
        <v>53.32</v>
      </c>
      <c r="F97" s="289">
        <f t="shared" si="1"/>
        <v>494.21</v>
      </c>
    </row>
    <row r="98" spans="1:6" x14ac:dyDescent="0.2">
      <c r="A98" s="244"/>
      <c r="B98" s="245" t="s">
        <v>505</v>
      </c>
      <c r="C98" s="246" t="s">
        <v>509</v>
      </c>
      <c r="D98" s="243">
        <v>418.49</v>
      </c>
      <c r="E98" s="243">
        <v>47.9</v>
      </c>
      <c r="F98" s="289">
        <f t="shared" si="1"/>
        <v>466.39</v>
      </c>
    </row>
    <row r="99" spans="1:6" ht="24" x14ac:dyDescent="0.2">
      <c r="A99" s="244"/>
      <c r="B99" s="245" t="s">
        <v>505</v>
      </c>
      <c r="C99" s="246" t="s">
        <v>510</v>
      </c>
      <c r="D99" s="243">
        <v>383.93</v>
      </c>
      <c r="E99" s="243">
        <v>51.31</v>
      </c>
      <c r="F99" s="289">
        <f t="shared" si="1"/>
        <v>435.24</v>
      </c>
    </row>
    <row r="100" spans="1:6" x14ac:dyDescent="0.2">
      <c r="A100" s="244"/>
      <c r="B100" s="245" t="s">
        <v>505</v>
      </c>
      <c r="C100" s="246" t="s">
        <v>511</v>
      </c>
      <c r="D100" s="243">
        <v>389.69</v>
      </c>
      <c r="E100" s="243">
        <v>50.36</v>
      </c>
      <c r="F100" s="289">
        <f t="shared" si="1"/>
        <v>440.05</v>
      </c>
    </row>
    <row r="101" spans="1:6" x14ac:dyDescent="0.2">
      <c r="A101" s="244"/>
      <c r="B101" s="245" t="s">
        <v>505</v>
      </c>
      <c r="C101" s="246" t="s">
        <v>512</v>
      </c>
      <c r="D101" s="243">
        <v>388.54</v>
      </c>
      <c r="E101" s="243">
        <v>56.08</v>
      </c>
      <c r="F101" s="289">
        <f t="shared" si="1"/>
        <v>444.62</v>
      </c>
    </row>
    <row r="102" spans="1:6" ht="24" x14ac:dyDescent="0.2">
      <c r="A102" s="244"/>
      <c r="B102" s="245" t="s">
        <v>505</v>
      </c>
      <c r="C102" s="246" t="s">
        <v>513</v>
      </c>
      <c r="D102" s="243">
        <v>396</v>
      </c>
      <c r="E102" s="243">
        <v>56.63</v>
      </c>
      <c r="F102" s="289">
        <f t="shared" si="1"/>
        <v>452.63</v>
      </c>
    </row>
    <row r="103" spans="1:6" ht="36" x14ac:dyDescent="0.2">
      <c r="A103" s="244"/>
      <c r="B103" s="245" t="s">
        <v>505</v>
      </c>
      <c r="C103" s="246" t="s">
        <v>514</v>
      </c>
      <c r="D103" s="243">
        <v>391.22</v>
      </c>
      <c r="E103" s="243">
        <v>51.86</v>
      </c>
      <c r="F103" s="289">
        <f t="shared" si="1"/>
        <v>443.08000000000004</v>
      </c>
    </row>
    <row r="104" spans="1:6" x14ac:dyDescent="0.2">
      <c r="A104" s="244"/>
      <c r="B104" s="245" t="s">
        <v>505</v>
      </c>
      <c r="C104" s="246" t="s">
        <v>515</v>
      </c>
      <c r="D104" s="243">
        <v>377.1</v>
      </c>
      <c r="E104" s="243">
        <v>53.98</v>
      </c>
      <c r="F104" s="289">
        <f t="shared" si="1"/>
        <v>431.08000000000004</v>
      </c>
    </row>
    <row r="105" spans="1:6" ht="36" x14ac:dyDescent="0.2">
      <c r="A105" s="244"/>
      <c r="B105" s="245" t="s">
        <v>505</v>
      </c>
      <c r="C105" s="246" t="s">
        <v>516</v>
      </c>
      <c r="D105" s="243">
        <v>362.42</v>
      </c>
      <c r="E105" s="243">
        <v>55.97</v>
      </c>
      <c r="F105" s="289">
        <f t="shared" si="1"/>
        <v>418.39</v>
      </c>
    </row>
    <row r="106" spans="1:6" x14ac:dyDescent="0.2">
      <c r="A106" s="244" t="s">
        <v>433</v>
      </c>
      <c r="B106" s="245" t="s">
        <v>517</v>
      </c>
      <c r="C106" s="246"/>
      <c r="D106" s="243">
        <v>357.7</v>
      </c>
      <c r="E106" s="243">
        <v>71.650000000000006</v>
      </c>
      <c r="F106" s="289">
        <f t="shared" si="1"/>
        <v>429.35</v>
      </c>
    </row>
    <row r="107" spans="1:6" x14ac:dyDescent="0.2">
      <c r="A107" s="244" t="s">
        <v>433</v>
      </c>
      <c r="B107" s="245" t="s">
        <v>518</v>
      </c>
      <c r="C107" s="246"/>
      <c r="D107" s="243">
        <v>342.45</v>
      </c>
      <c r="E107" s="243">
        <v>74.64</v>
      </c>
      <c r="F107" s="289">
        <f t="shared" si="1"/>
        <v>417.09</v>
      </c>
    </row>
    <row r="108" spans="1:6" x14ac:dyDescent="0.2">
      <c r="A108" s="244" t="s">
        <v>433</v>
      </c>
      <c r="B108" s="245" t="s">
        <v>519</v>
      </c>
      <c r="C108" s="246"/>
      <c r="D108" s="243">
        <v>387.55</v>
      </c>
      <c r="E108" s="243">
        <v>107.22</v>
      </c>
      <c r="F108" s="289">
        <f t="shared" si="1"/>
        <v>494.77</v>
      </c>
    </row>
    <row r="109" spans="1:6" x14ac:dyDescent="0.2">
      <c r="A109" s="244" t="s">
        <v>433</v>
      </c>
      <c r="B109" s="245" t="s">
        <v>520</v>
      </c>
      <c r="C109" s="246"/>
      <c r="D109" s="243">
        <v>339.99</v>
      </c>
      <c r="E109" s="243">
        <v>62.57</v>
      </c>
      <c r="F109" s="289">
        <f t="shared" si="1"/>
        <v>402.56</v>
      </c>
    </row>
    <row r="110" spans="1:6" x14ac:dyDescent="0.2">
      <c r="A110" s="244" t="s">
        <v>433</v>
      </c>
      <c r="B110" s="245" t="s">
        <v>521</v>
      </c>
      <c r="C110" s="246"/>
      <c r="D110" s="243">
        <v>362.9</v>
      </c>
      <c r="E110" s="243">
        <v>79.41</v>
      </c>
      <c r="F110" s="289">
        <f t="shared" si="1"/>
        <v>442.30999999999995</v>
      </c>
    </row>
    <row r="111" spans="1:6" x14ac:dyDescent="0.2">
      <c r="A111" s="244" t="s">
        <v>433</v>
      </c>
      <c r="B111" s="245" t="s">
        <v>522</v>
      </c>
      <c r="C111" s="246"/>
      <c r="D111" s="243"/>
      <c r="E111" s="243"/>
      <c r="F111" s="289"/>
    </row>
    <row r="112" spans="1:6" x14ac:dyDescent="0.2">
      <c r="A112" s="244"/>
      <c r="B112" s="245" t="s">
        <v>522</v>
      </c>
      <c r="C112" s="246" t="s">
        <v>523</v>
      </c>
      <c r="D112" s="243">
        <v>383.69</v>
      </c>
      <c r="E112" s="243">
        <v>77.14</v>
      </c>
      <c r="F112" s="289">
        <f t="shared" si="1"/>
        <v>460.83</v>
      </c>
    </row>
    <row r="113" spans="1:6" x14ac:dyDescent="0.2">
      <c r="A113" s="244"/>
      <c r="B113" s="245" t="s">
        <v>522</v>
      </c>
      <c r="C113" s="246" t="s">
        <v>524</v>
      </c>
      <c r="D113" s="243">
        <v>414.15</v>
      </c>
      <c r="E113" s="243">
        <v>80.16</v>
      </c>
      <c r="F113" s="289">
        <f t="shared" si="1"/>
        <v>494.30999999999995</v>
      </c>
    </row>
    <row r="114" spans="1:6" ht="36" x14ac:dyDescent="0.2">
      <c r="A114" s="244"/>
      <c r="B114" s="245" t="s">
        <v>522</v>
      </c>
      <c r="C114" s="246" t="s">
        <v>525</v>
      </c>
      <c r="D114" s="243">
        <v>360.88</v>
      </c>
      <c r="E114" s="243">
        <v>87.93</v>
      </c>
      <c r="F114" s="289">
        <f t="shared" si="1"/>
        <v>448.81</v>
      </c>
    </row>
    <row r="115" spans="1:6" x14ac:dyDescent="0.2">
      <c r="A115" s="244"/>
      <c r="B115" s="245" t="s">
        <v>522</v>
      </c>
      <c r="C115" s="246" t="s">
        <v>526</v>
      </c>
      <c r="D115" s="243">
        <v>363.85</v>
      </c>
      <c r="E115" s="243">
        <v>88.73</v>
      </c>
      <c r="F115" s="289">
        <f t="shared" si="1"/>
        <v>452.58000000000004</v>
      </c>
    </row>
    <row r="116" spans="1:6" x14ac:dyDescent="0.2">
      <c r="A116" s="244"/>
      <c r="B116" s="245" t="s">
        <v>522</v>
      </c>
      <c r="C116" s="246" t="s">
        <v>527</v>
      </c>
      <c r="D116" s="243">
        <v>383.25</v>
      </c>
      <c r="E116" s="243">
        <v>92.59</v>
      </c>
      <c r="F116" s="289">
        <f t="shared" si="1"/>
        <v>475.84000000000003</v>
      </c>
    </row>
    <row r="117" spans="1:6" x14ac:dyDescent="0.2">
      <c r="A117" s="244" t="s">
        <v>433</v>
      </c>
      <c r="B117" s="245" t="s">
        <v>528</v>
      </c>
      <c r="C117" s="246"/>
      <c r="D117" s="243">
        <v>363.17</v>
      </c>
      <c r="E117" s="243">
        <v>60.54</v>
      </c>
      <c r="F117" s="289">
        <f t="shared" si="1"/>
        <v>423.71000000000004</v>
      </c>
    </row>
    <row r="118" spans="1:6" x14ac:dyDescent="0.2">
      <c r="A118" s="244" t="s">
        <v>433</v>
      </c>
      <c r="B118" s="245" t="s">
        <v>529</v>
      </c>
      <c r="C118" s="246"/>
      <c r="D118" s="243">
        <v>365.25</v>
      </c>
      <c r="E118" s="243">
        <v>72.5</v>
      </c>
      <c r="F118" s="289">
        <f t="shared" si="1"/>
        <v>437.75</v>
      </c>
    </row>
    <row r="119" spans="1:6" x14ac:dyDescent="0.2">
      <c r="A119" s="290" t="s">
        <v>433</v>
      </c>
      <c r="B119" s="291" t="s">
        <v>530</v>
      </c>
      <c r="C119" s="292"/>
      <c r="D119" s="293">
        <v>363.68</v>
      </c>
      <c r="E119" s="293">
        <v>78.75</v>
      </c>
      <c r="F119" s="294">
        <f t="shared" si="1"/>
        <v>442.43</v>
      </c>
    </row>
    <row r="120" spans="1:6" x14ac:dyDescent="0.2">
      <c r="A120" s="75"/>
      <c r="B120" s="69"/>
      <c r="C120" s="75"/>
      <c r="F120" s="75"/>
    </row>
    <row r="121" spans="1:6" x14ac:dyDescent="0.2">
      <c r="A121" s="75"/>
      <c r="B121" s="69" t="s">
        <v>46</v>
      </c>
      <c r="C121" s="75"/>
      <c r="F121" s="75"/>
    </row>
    <row r="122" spans="1:6" x14ac:dyDescent="0.2">
      <c r="A122" s="75"/>
      <c r="B122" s="69" t="s">
        <v>47</v>
      </c>
      <c r="C122" s="75"/>
      <c r="F122" s="75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0"/>
  <sheetViews>
    <sheetView workbookViewId="0">
      <selection activeCell="A2" sqref="A2:F2"/>
    </sheetView>
  </sheetViews>
  <sheetFormatPr baseColWidth="10" defaultColWidth="12" defaultRowHeight="12" x14ac:dyDescent="0.2"/>
  <cols>
    <col min="1" max="1" width="12" style="68"/>
    <col min="2" max="2" width="25.1640625" style="68" customWidth="1"/>
    <col min="3" max="3" width="32.33203125" style="68" customWidth="1"/>
    <col min="4" max="4" width="14.1640625" style="67" bestFit="1" customWidth="1"/>
    <col min="5" max="6" width="12" style="67"/>
    <col min="7" max="7" width="12" style="68"/>
    <col min="8" max="8" width="24" style="68" customWidth="1"/>
    <col min="9" max="9" width="36" style="68" customWidth="1"/>
    <col min="10" max="16384" width="12" style="68"/>
  </cols>
  <sheetData>
    <row r="1" spans="1:10" s="75" customFormat="1" x14ac:dyDescent="0.2">
      <c r="C1" s="86">
        <v>2024</v>
      </c>
      <c r="D1" s="67"/>
      <c r="E1" s="67"/>
    </row>
    <row r="2" spans="1:10" ht="36" x14ac:dyDescent="0.2">
      <c r="A2" s="193" t="s">
        <v>43</v>
      </c>
      <c r="B2" s="193" t="s">
        <v>44</v>
      </c>
      <c r="C2" s="194" t="s">
        <v>45</v>
      </c>
      <c r="D2" s="195" t="s">
        <v>884</v>
      </c>
      <c r="E2" s="195" t="s">
        <v>885</v>
      </c>
      <c r="F2" s="195" t="s">
        <v>892</v>
      </c>
    </row>
    <row r="3" spans="1:10" x14ac:dyDescent="0.2">
      <c r="C3" s="69"/>
    </row>
    <row r="4" spans="1:10" ht="12.75" thickBot="1" x14ac:dyDescent="0.25">
      <c r="C4" s="69"/>
    </row>
    <row r="5" spans="1:10" s="75" customFormat="1" x14ac:dyDescent="0.2">
      <c r="A5" s="44" t="s">
        <v>531</v>
      </c>
      <c r="B5" s="45" t="s">
        <v>532</v>
      </c>
      <c r="C5" s="46"/>
      <c r="D5" s="172"/>
      <c r="E5" s="173"/>
      <c r="F5" s="47"/>
      <c r="I5" s="66"/>
      <c r="J5" s="67"/>
    </row>
    <row r="6" spans="1:10" s="75" customFormat="1" ht="24" x14ac:dyDescent="0.2">
      <c r="A6" s="48"/>
      <c r="B6" s="49" t="s">
        <v>532</v>
      </c>
      <c r="C6" s="50" t="s">
        <v>533</v>
      </c>
      <c r="D6" s="174">
        <v>362.68</v>
      </c>
      <c r="E6" s="175">
        <v>61.9</v>
      </c>
      <c r="F6" s="51">
        <f>D6+E6</f>
        <v>424.58</v>
      </c>
      <c r="I6" s="66"/>
      <c r="J6" s="67"/>
    </row>
    <row r="7" spans="1:10" s="75" customFormat="1" ht="36" x14ac:dyDescent="0.2">
      <c r="A7" s="48"/>
      <c r="B7" s="49" t="s">
        <v>532</v>
      </c>
      <c r="C7" s="50" t="s">
        <v>838</v>
      </c>
      <c r="D7" s="174">
        <v>363.53</v>
      </c>
      <c r="E7" s="175">
        <v>89</v>
      </c>
      <c r="F7" s="51">
        <f>D7+E7</f>
        <v>452.53</v>
      </c>
      <c r="I7" s="66"/>
      <c r="J7" s="67"/>
    </row>
    <row r="8" spans="1:10" s="75" customFormat="1" ht="12.75" thickBot="1" x14ac:dyDescent="0.25">
      <c r="A8" s="52"/>
      <c r="B8" s="53" t="s">
        <v>532</v>
      </c>
      <c r="C8" s="54" t="s">
        <v>839</v>
      </c>
      <c r="D8" s="176">
        <v>304.07</v>
      </c>
      <c r="E8" s="177">
        <v>66.680000000000007</v>
      </c>
      <c r="F8" s="51">
        <f>D8+E8</f>
        <v>370.75</v>
      </c>
      <c r="I8" s="66"/>
      <c r="J8" s="67"/>
    </row>
    <row r="9" spans="1:10" s="75" customFormat="1" ht="12.75" thickBot="1" x14ac:dyDescent="0.25">
      <c r="A9" s="56" t="s">
        <v>531</v>
      </c>
      <c r="B9" s="57" t="s">
        <v>534</v>
      </c>
      <c r="C9" s="58"/>
      <c r="D9" s="178">
        <v>327.83</v>
      </c>
      <c r="E9" s="179">
        <v>67.680000000000007</v>
      </c>
      <c r="F9" s="59">
        <f t="shared" ref="F9:F72" si="0">D9+E9</f>
        <v>395.51</v>
      </c>
      <c r="I9" s="66"/>
      <c r="J9" s="67"/>
    </row>
    <row r="10" spans="1:10" s="75" customFormat="1" x14ac:dyDescent="0.2">
      <c r="A10" s="44" t="s">
        <v>531</v>
      </c>
      <c r="B10" s="45" t="s">
        <v>535</v>
      </c>
      <c r="C10" s="46"/>
      <c r="D10" s="172"/>
      <c r="E10" s="173"/>
      <c r="F10" s="47"/>
      <c r="I10" s="66"/>
      <c r="J10" s="67"/>
    </row>
    <row r="11" spans="1:10" s="75" customFormat="1" x14ac:dyDescent="0.2">
      <c r="A11" s="48"/>
      <c r="B11" s="49" t="s">
        <v>535</v>
      </c>
      <c r="C11" s="50" t="s">
        <v>536</v>
      </c>
      <c r="D11" s="174">
        <v>435.95</v>
      </c>
      <c r="E11" s="175">
        <v>122.53</v>
      </c>
      <c r="F11" s="51">
        <f t="shared" si="0"/>
        <v>558.48</v>
      </c>
      <c r="I11" s="66"/>
      <c r="J11" s="67"/>
    </row>
    <row r="12" spans="1:10" s="75" customFormat="1" x14ac:dyDescent="0.2">
      <c r="A12" s="48"/>
      <c r="B12" s="49" t="s">
        <v>535</v>
      </c>
      <c r="C12" s="50" t="s">
        <v>537</v>
      </c>
      <c r="D12" s="174">
        <v>402.39</v>
      </c>
      <c r="E12" s="175">
        <v>106.35</v>
      </c>
      <c r="F12" s="51">
        <f t="shared" si="0"/>
        <v>508.74</v>
      </c>
      <c r="I12" s="66"/>
      <c r="J12" s="67"/>
    </row>
    <row r="13" spans="1:10" s="75" customFormat="1" x14ac:dyDescent="0.2">
      <c r="A13" s="48"/>
      <c r="B13" s="49" t="s">
        <v>535</v>
      </c>
      <c r="C13" s="50" t="s">
        <v>538</v>
      </c>
      <c r="D13" s="174">
        <v>318.01</v>
      </c>
      <c r="E13" s="175">
        <v>82.56</v>
      </c>
      <c r="F13" s="51">
        <f t="shared" si="0"/>
        <v>400.57</v>
      </c>
      <c r="I13" s="66"/>
      <c r="J13" s="67"/>
    </row>
    <row r="14" spans="1:10" s="75" customFormat="1" x14ac:dyDescent="0.2">
      <c r="A14" s="48"/>
      <c r="B14" s="49" t="s">
        <v>535</v>
      </c>
      <c r="C14" s="50" t="s">
        <v>539</v>
      </c>
      <c r="D14" s="174">
        <v>367.79</v>
      </c>
      <c r="E14" s="175">
        <v>97.68</v>
      </c>
      <c r="F14" s="51">
        <f t="shared" si="0"/>
        <v>465.47</v>
      </c>
      <c r="I14" s="66"/>
      <c r="J14" s="67"/>
    </row>
    <row r="15" spans="1:10" s="75" customFormat="1" x14ac:dyDescent="0.2">
      <c r="A15" s="48"/>
      <c r="B15" s="49" t="s">
        <v>535</v>
      </c>
      <c r="C15" s="50" t="s">
        <v>540</v>
      </c>
      <c r="D15" s="174">
        <v>332.85</v>
      </c>
      <c r="E15" s="175">
        <v>75.52</v>
      </c>
      <c r="F15" s="51">
        <f t="shared" si="0"/>
        <v>408.37</v>
      </c>
      <c r="I15" s="66"/>
      <c r="J15" s="67"/>
    </row>
    <row r="16" spans="1:10" s="75" customFormat="1" x14ac:dyDescent="0.2">
      <c r="A16" s="48"/>
      <c r="B16" s="49" t="s">
        <v>535</v>
      </c>
      <c r="C16" s="50" t="s">
        <v>541</v>
      </c>
      <c r="D16" s="174">
        <v>412.69</v>
      </c>
      <c r="E16" s="175">
        <v>105.21</v>
      </c>
      <c r="F16" s="51">
        <f t="shared" si="0"/>
        <v>517.9</v>
      </c>
      <c r="I16" s="66"/>
      <c r="J16" s="67"/>
    </row>
    <row r="17" spans="1:10" s="75" customFormat="1" ht="12.75" thickBot="1" x14ac:dyDescent="0.25">
      <c r="A17" s="52"/>
      <c r="B17" s="53" t="s">
        <v>535</v>
      </c>
      <c r="C17" s="54" t="s">
        <v>542</v>
      </c>
      <c r="D17" s="176">
        <v>449.25</v>
      </c>
      <c r="E17" s="177">
        <v>127.44</v>
      </c>
      <c r="F17" s="55">
        <f t="shared" si="0"/>
        <v>576.69000000000005</v>
      </c>
      <c r="I17" s="66"/>
      <c r="J17" s="67"/>
    </row>
    <row r="18" spans="1:10" s="75" customFormat="1" x14ac:dyDescent="0.2">
      <c r="A18" s="44" t="s">
        <v>531</v>
      </c>
      <c r="B18" s="45" t="s">
        <v>543</v>
      </c>
      <c r="C18" s="46"/>
      <c r="D18" s="172"/>
      <c r="E18" s="173"/>
      <c r="F18" s="47"/>
      <c r="I18" s="66"/>
      <c r="J18" s="67"/>
    </row>
    <row r="19" spans="1:10" s="75" customFormat="1" ht="36" x14ac:dyDescent="0.2">
      <c r="A19" s="48"/>
      <c r="B19" s="49" t="s">
        <v>543</v>
      </c>
      <c r="C19" s="50" t="s">
        <v>544</v>
      </c>
      <c r="D19" s="174">
        <v>367.33</v>
      </c>
      <c r="E19" s="175">
        <v>73.31</v>
      </c>
      <c r="F19" s="51">
        <f t="shared" si="0"/>
        <v>440.64</v>
      </c>
      <c r="I19" s="66"/>
      <c r="J19" s="67"/>
    </row>
    <row r="20" spans="1:10" s="75" customFormat="1" ht="24" x14ac:dyDescent="0.2">
      <c r="A20" s="48"/>
      <c r="B20" s="49" t="s">
        <v>543</v>
      </c>
      <c r="C20" s="50" t="s">
        <v>545</v>
      </c>
      <c r="D20" s="174">
        <v>412.29</v>
      </c>
      <c r="E20" s="175">
        <v>65.62</v>
      </c>
      <c r="F20" s="51">
        <f t="shared" si="0"/>
        <v>477.91</v>
      </c>
      <c r="I20" s="66"/>
      <c r="J20" s="67"/>
    </row>
    <row r="21" spans="1:10" s="75" customFormat="1" ht="24" x14ac:dyDescent="0.2">
      <c r="A21" s="48"/>
      <c r="B21" s="49" t="s">
        <v>543</v>
      </c>
      <c r="C21" s="50" t="s">
        <v>546</v>
      </c>
      <c r="D21" s="174">
        <v>377.25</v>
      </c>
      <c r="E21" s="175">
        <v>70.98</v>
      </c>
      <c r="F21" s="51">
        <f t="shared" si="0"/>
        <v>448.23</v>
      </c>
      <c r="I21" s="66"/>
      <c r="J21" s="67"/>
    </row>
    <row r="22" spans="1:10" s="75" customFormat="1" ht="24.75" thickBot="1" x14ac:dyDescent="0.25">
      <c r="A22" s="52"/>
      <c r="B22" s="53" t="s">
        <v>543</v>
      </c>
      <c r="C22" s="54" t="s">
        <v>547</v>
      </c>
      <c r="D22" s="176">
        <v>337.04</v>
      </c>
      <c r="E22" s="177">
        <v>76.42</v>
      </c>
      <c r="F22" s="55">
        <f t="shared" si="0"/>
        <v>413.46000000000004</v>
      </c>
      <c r="I22" s="66"/>
      <c r="J22" s="67"/>
    </row>
    <row r="23" spans="1:10" s="75" customFormat="1" x14ac:dyDescent="0.2">
      <c r="A23" s="44" t="s">
        <v>531</v>
      </c>
      <c r="B23" s="45" t="s">
        <v>548</v>
      </c>
      <c r="C23" s="46"/>
      <c r="D23" s="172"/>
      <c r="E23" s="173"/>
      <c r="F23" s="47"/>
      <c r="I23" s="66"/>
      <c r="J23" s="67"/>
    </row>
    <row r="24" spans="1:10" s="75" customFormat="1" ht="24" x14ac:dyDescent="0.2">
      <c r="A24" s="48"/>
      <c r="B24" s="49" t="s">
        <v>548</v>
      </c>
      <c r="C24" s="50" t="s">
        <v>549</v>
      </c>
      <c r="D24" s="174">
        <v>386.45</v>
      </c>
      <c r="E24" s="175">
        <v>70.12</v>
      </c>
      <c r="F24" s="51">
        <f t="shared" si="0"/>
        <v>456.57</v>
      </c>
      <c r="I24" s="66"/>
      <c r="J24" s="67"/>
    </row>
    <row r="25" spans="1:10" s="75" customFormat="1" ht="36" x14ac:dyDescent="0.2">
      <c r="A25" s="48"/>
      <c r="B25" s="49" t="s">
        <v>548</v>
      </c>
      <c r="C25" s="50" t="s">
        <v>550</v>
      </c>
      <c r="D25" s="174">
        <v>350.84</v>
      </c>
      <c r="E25" s="175">
        <v>66.5</v>
      </c>
      <c r="F25" s="51">
        <f t="shared" si="0"/>
        <v>417.34</v>
      </c>
      <c r="I25" s="66"/>
      <c r="J25" s="67"/>
    </row>
    <row r="26" spans="1:10" s="75" customFormat="1" ht="24.75" thickBot="1" x14ac:dyDescent="0.25">
      <c r="A26" s="52"/>
      <c r="B26" s="53" t="s">
        <v>548</v>
      </c>
      <c r="C26" s="54" t="s">
        <v>551</v>
      </c>
      <c r="D26" s="176">
        <v>307.23</v>
      </c>
      <c r="E26" s="177">
        <v>61.73</v>
      </c>
      <c r="F26" s="55">
        <f t="shared" si="0"/>
        <v>368.96000000000004</v>
      </c>
      <c r="I26" s="66"/>
      <c r="J26" s="67"/>
    </row>
    <row r="27" spans="1:10" s="75" customFormat="1" x14ac:dyDescent="0.2">
      <c r="A27" s="44" t="s">
        <v>531</v>
      </c>
      <c r="B27" s="45" t="s">
        <v>552</v>
      </c>
      <c r="C27" s="46"/>
      <c r="D27" s="172"/>
      <c r="E27" s="173"/>
      <c r="F27" s="47"/>
      <c r="I27" s="66"/>
      <c r="J27" s="67"/>
    </row>
    <row r="28" spans="1:10" s="75" customFormat="1" x14ac:dyDescent="0.2">
      <c r="A28" s="48"/>
      <c r="B28" s="49" t="s">
        <v>552</v>
      </c>
      <c r="C28" s="50" t="s">
        <v>553</v>
      </c>
      <c r="D28" s="174">
        <v>383.52</v>
      </c>
      <c r="E28" s="175">
        <v>64.510000000000005</v>
      </c>
      <c r="F28" s="51">
        <f t="shared" si="0"/>
        <v>448.03</v>
      </c>
      <c r="I28" s="66"/>
      <c r="J28" s="67"/>
    </row>
    <row r="29" spans="1:10" s="75" customFormat="1" ht="12.75" thickBot="1" x14ac:dyDescent="0.25">
      <c r="A29" s="52"/>
      <c r="B29" s="53" t="s">
        <v>552</v>
      </c>
      <c r="C29" s="54" t="s">
        <v>554</v>
      </c>
      <c r="D29" s="176">
        <v>351.74</v>
      </c>
      <c r="E29" s="177">
        <v>56.74</v>
      </c>
      <c r="F29" s="55">
        <f t="shared" si="0"/>
        <v>408.48</v>
      </c>
      <c r="I29" s="66"/>
      <c r="J29" s="67"/>
    </row>
    <row r="30" spans="1:10" s="75" customFormat="1" ht="12.75" thickBot="1" x14ac:dyDescent="0.25">
      <c r="A30" s="56" t="s">
        <v>531</v>
      </c>
      <c r="B30" s="113" t="s">
        <v>555</v>
      </c>
      <c r="C30" s="114"/>
      <c r="D30" s="180">
        <v>332.85</v>
      </c>
      <c r="E30" s="179">
        <v>78.510000000000005</v>
      </c>
      <c r="F30" s="59">
        <f t="shared" si="0"/>
        <v>411.36</v>
      </c>
      <c r="I30" s="66"/>
      <c r="J30" s="67"/>
    </row>
    <row r="31" spans="1:10" s="75" customFormat="1" ht="12.75" thickBot="1" x14ac:dyDescent="0.25">
      <c r="A31" s="56" t="s">
        <v>531</v>
      </c>
      <c r="B31" s="113" t="s">
        <v>556</v>
      </c>
      <c r="C31" s="114"/>
      <c r="D31" s="180">
        <v>325.42</v>
      </c>
      <c r="E31" s="179">
        <v>81.05</v>
      </c>
      <c r="F31" s="59">
        <f t="shared" si="0"/>
        <v>406.47</v>
      </c>
      <c r="I31" s="66"/>
      <c r="J31" s="67"/>
    </row>
    <row r="32" spans="1:10" s="75" customFormat="1" ht="12.75" thickBot="1" x14ac:dyDescent="0.25">
      <c r="A32" s="74" t="s">
        <v>531</v>
      </c>
      <c r="B32" s="109" t="s">
        <v>557</v>
      </c>
      <c r="C32" s="110"/>
      <c r="D32" s="180">
        <v>346.66</v>
      </c>
      <c r="E32" s="179">
        <v>92.56</v>
      </c>
      <c r="F32" s="59">
        <f t="shared" si="0"/>
        <v>439.22</v>
      </c>
      <c r="I32" s="66"/>
      <c r="J32" s="67"/>
    </row>
    <row r="33" spans="1:10" s="75" customFormat="1" x14ac:dyDescent="0.2">
      <c r="A33" s="44" t="s">
        <v>531</v>
      </c>
      <c r="B33" s="45" t="s">
        <v>558</v>
      </c>
      <c r="C33" s="46"/>
      <c r="D33" s="172"/>
      <c r="E33" s="173"/>
      <c r="F33" s="47"/>
      <c r="I33" s="66"/>
      <c r="J33" s="67"/>
    </row>
    <row r="34" spans="1:10" s="75" customFormat="1" x14ac:dyDescent="0.2">
      <c r="A34" s="181"/>
      <c r="B34" s="182" t="s">
        <v>558</v>
      </c>
      <c r="C34" s="50" t="s">
        <v>879</v>
      </c>
      <c r="D34" s="174">
        <v>343.59</v>
      </c>
      <c r="E34" s="175">
        <v>62.97</v>
      </c>
      <c r="F34" s="51">
        <f t="shared" si="0"/>
        <v>406.55999999999995</v>
      </c>
      <c r="I34" s="66"/>
      <c r="J34" s="67"/>
    </row>
    <row r="35" spans="1:10" s="75" customFormat="1" ht="12.75" thickBot="1" x14ac:dyDescent="0.25">
      <c r="A35" s="183"/>
      <c r="B35" s="184" t="s">
        <v>558</v>
      </c>
      <c r="C35" s="54" t="s">
        <v>880</v>
      </c>
      <c r="D35" s="176">
        <v>331.26</v>
      </c>
      <c r="E35" s="177">
        <v>69.87</v>
      </c>
      <c r="F35" s="55">
        <f t="shared" si="0"/>
        <v>401.13</v>
      </c>
      <c r="I35" s="66"/>
      <c r="J35" s="67"/>
    </row>
    <row r="36" spans="1:10" s="75" customFormat="1" ht="12.75" thickBot="1" x14ac:dyDescent="0.25">
      <c r="A36" s="56" t="s">
        <v>531</v>
      </c>
      <c r="B36" s="57" t="s">
        <v>559</v>
      </c>
      <c r="C36" s="58"/>
      <c r="D36" s="178">
        <v>420.9</v>
      </c>
      <c r="E36" s="179">
        <v>74.52</v>
      </c>
      <c r="F36" s="59">
        <f t="shared" si="0"/>
        <v>495.41999999999996</v>
      </c>
      <c r="I36" s="66"/>
      <c r="J36" s="67"/>
    </row>
    <row r="37" spans="1:10" s="75" customFormat="1" x14ac:dyDescent="0.2">
      <c r="A37" s="44" t="s">
        <v>531</v>
      </c>
      <c r="B37" s="45" t="s">
        <v>560</v>
      </c>
      <c r="C37" s="46"/>
      <c r="D37" s="172"/>
      <c r="E37" s="173"/>
      <c r="F37" s="47"/>
      <c r="I37" s="66"/>
      <c r="J37" s="67"/>
    </row>
    <row r="38" spans="1:10" s="75" customFormat="1" ht="24" x14ac:dyDescent="0.2">
      <c r="A38" s="48"/>
      <c r="B38" s="49" t="s">
        <v>560</v>
      </c>
      <c r="C38" s="50" t="s">
        <v>561</v>
      </c>
      <c r="D38" s="174">
        <v>369.16</v>
      </c>
      <c r="E38" s="175">
        <v>60.82</v>
      </c>
      <c r="F38" s="51">
        <f t="shared" si="0"/>
        <v>429.98</v>
      </c>
      <c r="I38" s="66"/>
      <c r="J38" s="67"/>
    </row>
    <row r="39" spans="1:10" s="75" customFormat="1" x14ac:dyDescent="0.2">
      <c r="A39" s="48"/>
      <c r="B39" s="49" t="s">
        <v>560</v>
      </c>
      <c r="C39" s="50" t="s">
        <v>562</v>
      </c>
      <c r="D39" s="174">
        <v>398.62</v>
      </c>
      <c r="E39" s="175">
        <v>68.39</v>
      </c>
      <c r="F39" s="51">
        <f t="shared" si="0"/>
        <v>467.01</v>
      </c>
      <c r="I39" s="66"/>
      <c r="J39" s="67"/>
    </row>
    <row r="40" spans="1:10" s="75" customFormat="1" ht="24.75" thickBot="1" x14ac:dyDescent="0.25">
      <c r="A40" s="52"/>
      <c r="B40" s="53" t="s">
        <v>560</v>
      </c>
      <c r="C40" s="54" t="s">
        <v>563</v>
      </c>
      <c r="D40" s="176">
        <v>441.21</v>
      </c>
      <c r="E40" s="176">
        <v>65.06</v>
      </c>
      <c r="F40" s="55">
        <f t="shared" si="0"/>
        <v>506.27</v>
      </c>
      <c r="I40" s="66"/>
      <c r="J40" s="67"/>
    </row>
    <row r="41" spans="1:10" s="75" customFormat="1" ht="12.75" thickBot="1" x14ac:dyDescent="0.25">
      <c r="A41" s="56" t="s">
        <v>531</v>
      </c>
      <c r="B41" s="57" t="s">
        <v>564</v>
      </c>
      <c r="C41" s="58"/>
      <c r="D41" s="178">
        <v>345.21</v>
      </c>
      <c r="E41" s="178">
        <v>69.97</v>
      </c>
      <c r="F41" s="59">
        <f t="shared" si="0"/>
        <v>415.17999999999995</v>
      </c>
      <c r="I41" s="66"/>
      <c r="J41" s="67"/>
    </row>
    <row r="42" spans="1:10" s="75" customFormat="1" ht="12.75" thickBot="1" x14ac:dyDescent="0.25">
      <c r="A42" s="56" t="s">
        <v>531</v>
      </c>
      <c r="B42" s="57" t="s">
        <v>565</v>
      </c>
      <c r="C42" s="58"/>
      <c r="D42" s="178">
        <v>393.39</v>
      </c>
      <c r="E42" s="178">
        <v>111.92</v>
      </c>
      <c r="F42" s="59">
        <f t="shared" si="0"/>
        <v>505.31</v>
      </c>
      <c r="I42" s="66"/>
      <c r="J42" s="67"/>
    </row>
    <row r="43" spans="1:10" s="75" customFormat="1" ht="12.75" thickBot="1" x14ac:dyDescent="0.25">
      <c r="A43" s="56" t="s">
        <v>531</v>
      </c>
      <c r="B43" s="57" t="s">
        <v>566</v>
      </c>
      <c r="C43" s="58"/>
      <c r="D43" s="178">
        <v>411.53</v>
      </c>
      <c r="E43" s="178">
        <v>69.099999999999994</v>
      </c>
      <c r="F43" s="59">
        <f t="shared" si="0"/>
        <v>480.63</v>
      </c>
      <c r="I43" s="66"/>
      <c r="J43" s="67"/>
    </row>
    <row r="44" spans="1:10" s="75" customFormat="1" ht="12.75" thickBot="1" x14ac:dyDescent="0.25">
      <c r="A44" s="56" t="s">
        <v>531</v>
      </c>
      <c r="B44" s="57" t="s">
        <v>567</v>
      </c>
      <c r="C44" s="58"/>
      <c r="D44" s="178">
        <v>358.66</v>
      </c>
      <c r="E44" s="178">
        <v>82.7</v>
      </c>
      <c r="F44" s="59">
        <f t="shared" si="0"/>
        <v>441.36</v>
      </c>
      <c r="I44" s="66"/>
      <c r="J44" s="67"/>
    </row>
    <row r="45" spans="1:10" s="75" customFormat="1" ht="12.75" thickBot="1" x14ac:dyDescent="0.25">
      <c r="A45" s="56" t="s">
        <v>531</v>
      </c>
      <c r="B45" s="57" t="s">
        <v>568</v>
      </c>
      <c r="C45" s="58"/>
      <c r="D45" s="178">
        <v>403.85</v>
      </c>
      <c r="E45" s="178">
        <v>54.96</v>
      </c>
      <c r="F45" s="59">
        <f t="shared" si="0"/>
        <v>458.81</v>
      </c>
      <c r="I45" s="66"/>
      <c r="J45" s="67"/>
    </row>
    <row r="46" spans="1:10" s="75" customFormat="1" ht="12.75" thickBot="1" x14ac:dyDescent="0.25">
      <c r="A46" s="56" t="s">
        <v>531</v>
      </c>
      <c r="B46" s="57" t="s">
        <v>569</v>
      </c>
      <c r="C46" s="58"/>
      <c r="D46" s="178">
        <v>404.55</v>
      </c>
      <c r="E46" s="178">
        <v>55.02</v>
      </c>
      <c r="F46" s="59">
        <f t="shared" si="0"/>
        <v>459.57</v>
      </c>
      <c r="I46" s="66"/>
      <c r="J46" s="67"/>
    </row>
    <row r="47" spans="1:10" s="75" customFormat="1" ht="12.75" thickBot="1" x14ac:dyDescent="0.25">
      <c r="A47" s="56" t="s">
        <v>531</v>
      </c>
      <c r="B47" s="57" t="s">
        <v>570</v>
      </c>
      <c r="C47" s="58"/>
      <c r="D47" s="178">
        <v>448.01</v>
      </c>
      <c r="E47" s="178">
        <v>62</v>
      </c>
      <c r="F47" s="59">
        <f t="shared" si="0"/>
        <v>510.01</v>
      </c>
      <c r="I47" s="66"/>
      <c r="J47" s="67"/>
    </row>
    <row r="48" spans="1:10" s="75" customFormat="1" ht="12.75" thickBot="1" x14ac:dyDescent="0.25">
      <c r="A48" s="56" t="s">
        <v>531</v>
      </c>
      <c r="B48" s="57" t="s">
        <v>571</v>
      </c>
      <c r="C48" s="58"/>
      <c r="D48" s="178"/>
      <c r="E48" s="178"/>
      <c r="F48" s="59">
        <v>503.07</v>
      </c>
      <c r="I48" s="66"/>
      <c r="J48" s="67"/>
    </row>
    <row r="49" spans="1:10" s="75" customFormat="1" ht="12.75" thickBot="1" x14ac:dyDescent="0.25">
      <c r="A49" s="56" t="s">
        <v>531</v>
      </c>
      <c r="B49" s="57" t="s">
        <v>572</v>
      </c>
      <c r="C49" s="58"/>
      <c r="D49" s="178">
        <v>364.33</v>
      </c>
      <c r="E49" s="178">
        <v>88.5</v>
      </c>
      <c r="F49" s="59">
        <f t="shared" si="0"/>
        <v>452.83</v>
      </c>
      <c r="I49" s="66"/>
      <c r="J49" s="67"/>
    </row>
    <row r="50" spans="1:10" s="75" customFormat="1" ht="12.75" thickBot="1" x14ac:dyDescent="0.25">
      <c r="A50" s="56" t="s">
        <v>531</v>
      </c>
      <c r="B50" s="57" t="s">
        <v>573</v>
      </c>
      <c r="C50" s="58"/>
      <c r="D50" s="178">
        <v>427.93</v>
      </c>
      <c r="E50" s="178">
        <v>53.67</v>
      </c>
      <c r="F50" s="59">
        <f t="shared" si="0"/>
        <v>481.6</v>
      </c>
      <c r="I50" s="66"/>
      <c r="J50" s="67"/>
    </row>
    <row r="51" spans="1:10" s="75" customFormat="1" x14ac:dyDescent="0.2">
      <c r="A51" s="44" t="s">
        <v>531</v>
      </c>
      <c r="B51" s="45" t="s">
        <v>574</v>
      </c>
      <c r="C51" s="46"/>
      <c r="D51" s="172"/>
      <c r="E51" s="172"/>
      <c r="F51" s="47"/>
      <c r="I51" s="66"/>
      <c r="J51" s="67"/>
    </row>
    <row r="52" spans="1:10" s="75" customFormat="1" x14ac:dyDescent="0.2">
      <c r="A52" s="48"/>
      <c r="B52" s="49" t="s">
        <v>574</v>
      </c>
      <c r="C52" s="50" t="s">
        <v>575</v>
      </c>
      <c r="D52" s="174">
        <v>380.05</v>
      </c>
      <c r="E52" s="174">
        <v>78.819999999999993</v>
      </c>
      <c r="F52" s="51">
        <f t="shared" si="0"/>
        <v>458.87</v>
      </c>
      <c r="I52" s="66"/>
      <c r="J52" s="67"/>
    </row>
    <row r="53" spans="1:10" s="75" customFormat="1" ht="24.75" thickBot="1" x14ac:dyDescent="0.25">
      <c r="A53" s="52"/>
      <c r="B53" s="53" t="s">
        <v>574</v>
      </c>
      <c r="C53" s="54" t="s">
        <v>576</v>
      </c>
      <c r="D53" s="176">
        <v>370.41</v>
      </c>
      <c r="E53" s="176">
        <v>89.43</v>
      </c>
      <c r="F53" s="55">
        <f t="shared" si="0"/>
        <v>459.84000000000003</v>
      </c>
      <c r="I53" s="66"/>
      <c r="J53" s="67"/>
    </row>
    <row r="54" spans="1:10" s="75" customFormat="1" ht="12.75" thickBot="1" x14ac:dyDescent="0.25">
      <c r="A54" s="56" t="s">
        <v>531</v>
      </c>
      <c r="B54" s="57" t="s">
        <v>577</v>
      </c>
      <c r="C54" s="58"/>
      <c r="D54" s="178">
        <v>302</v>
      </c>
      <c r="E54" s="178">
        <v>103</v>
      </c>
      <c r="F54" s="59">
        <f t="shared" si="0"/>
        <v>405</v>
      </c>
      <c r="I54" s="66"/>
      <c r="J54" s="67"/>
    </row>
    <row r="55" spans="1:10" s="75" customFormat="1" ht="12.75" thickBot="1" x14ac:dyDescent="0.25">
      <c r="A55" s="56" t="s">
        <v>531</v>
      </c>
      <c r="B55" s="57" t="s">
        <v>578</v>
      </c>
      <c r="C55" s="58"/>
      <c r="D55" s="178">
        <v>336.39</v>
      </c>
      <c r="E55" s="178">
        <v>67.45</v>
      </c>
      <c r="F55" s="59">
        <f t="shared" si="0"/>
        <v>403.84</v>
      </c>
      <c r="I55" s="66"/>
      <c r="J55" s="67"/>
    </row>
    <row r="56" spans="1:10" s="75" customFormat="1" x14ac:dyDescent="0.2">
      <c r="A56" s="44" t="s">
        <v>531</v>
      </c>
      <c r="B56" s="45" t="s">
        <v>579</v>
      </c>
      <c r="C56" s="46"/>
      <c r="D56" s="172"/>
      <c r="E56" s="172"/>
      <c r="F56" s="47"/>
      <c r="I56" s="66"/>
      <c r="J56" s="67"/>
    </row>
    <row r="57" spans="1:10" s="75" customFormat="1" x14ac:dyDescent="0.2">
      <c r="A57" s="48"/>
      <c r="B57" s="49" t="s">
        <v>579</v>
      </c>
      <c r="C57" s="50" t="s">
        <v>580</v>
      </c>
      <c r="D57" s="174">
        <v>352.87</v>
      </c>
      <c r="E57" s="174">
        <v>86.8</v>
      </c>
      <c r="F57" s="51">
        <f t="shared" si="0"/>
        <v>439.67</v>
      </c>
      <c r="I57" s="66"/>
      <c r="J57" s="67"/>
    </row>
    <row r="58" spans="1:10" s="75" customFormat="1" x14ac:dyDescent="0.2">
      <c r="A58" s="48"/>
      <c r="B58" s="49" t="s">
        <v>579</v>
      </c>
      <c r="C58" s="50" t="s">
        <v>581</v>
      </c>
      <c r="D58" s="174">
        <v>357.29</v>
      </c>
      <c r="E58" s="174">
        <v>58.63</v>
      </c>
      <c r="F58" s="51">
        <f t="shared" si="0"/>
        <v>415.92</v>
      </c>
      <c r="I58" s="66"/>
      <c r="J58" s="67"/>
    </row>
    <row r="59" spans="1:10" s="75" customFormat="1" x14ac:dyDescent="0.2">
      <c r="A59" s="48"/>
      <c r="B59" s="49" t="s">
        <v>579</v>
      </c>
      <c r="C59" s="50" t="s">
        <v>582</v>
      </c>
      <c r="D59" s="174">
        <v>332.82</v>
      </c>
      <c r="E59" s="174">
        <v>72.11</v>
      </c>
      <c r="F59" s="51">
        <f t="shared" si="0"/>
        <v>404.93</v>
      </c>
      <c r="I59" s="66"/>
      <c r="J59" s="67"/>
    </row>
    <row r="60" spans="1:10" s="75" customFormat="1" x14ac:dyDescent="0.2">
      <c r="A60" s="48"/>
      <c r="B60" s="49" t="s">
        <v>579</v>
      </c>
      <c r="C60" s="50" t="s">
        <v>583</v>
      </c>
      <c r="D60" s="174">
        <v>342.01</v>
      </c>
      <c r="E60" s="174">
        <v>67.680000000000007</v>
      </c>
      <c r="F60" s="51">
        <f t="shared" si="0"/>
        <v>409.69</v>
      </c>
      <c r="I60" s="66"/>
      <c r="J60" s="67"/>
    </row>
    <row r="61" spans="1:10" s="75" customFormat="1" x14ac:dyDescent="0.2">
      <c r="A61" s="48"/>
      <c r="B61" s="49" t="s">
        <v>579</v>
      </c>
      <c r="C61" s="50" t="s">
        <v>584</v>
      </c>
      <c r="D61" s="174">
        <v>304.23</v>
      </c>
      <c r="E61" s="174">
        <v>64.98</v>
      </c>
      <c r="F61" s="51">
        <f t="shared" si="0"/>
        <v>369.21000000000004</v>
      </c>
      <c r="I61" s="66"/>
      <c r="J61" s="67"/>
    </row>
    <row r="62" spans="1:10" s="75" customFormat="1" ht="12.75" thickBot="1" x14ac:dyDescent="0.25">
      <c r="A62" s="52"/>
      <c r="B62" s="53" t="s">
        <v>579</v>
      </c>
      <c r="C62" s="54" t="s">
        <v>585</v>
      </c>
      <c r="D62" s="176">
        <v>334.15</v>
      </c>
      <c r="E62" s="176">
        <v>67.150000000000006</v>
      </c>
      <c r="F62" s="55">
        <f t="shared" si="0"/>
        <v>401.29999999999995</v>
      </c>
      <c r="I62" s="66"/>
      <c r="J62" s="67"/>
    </row>
    <row r="63" spans="1:10" s="75" customFormat="1" ht="12.75" thickBot="1" x14ac:dyDescent="0.25">
      <c r="A63" s="56" t="s">
        <v>531</v>
      </c>
      <c r="B63" s="57" t="s">
        <v>586</v>
      </c>
      <c r="C63" s="58"/>
      <c r="D63" s="178">
        <v>385.70000000000005</v>
      </c>
      <c r="E63" s="178">
        <v>76.650000000000006</v>
      </c>
      <c r="F63" s="59">
        <f t="shared" si="0"/>
        <v>462.35</v>
      </c>
      <c r="H63" s="67"/>
      <c r="I63" s="66"/>
      <c r="J63" s="67"/>
    </row>
    <row r="64" spans="1:10" s="75" customFormat="1" ht="12.75" thickBot="1" x14ac:dyDescent="0.25">
      <c r="A64" s="56" t="s">
        <v>531</v>
      </c>
      <c r="B64" s="57" t="s">
        <v>587</v>
      </c>
      <c r="C64" s="58"/>
      <c r="D64" s="178">
        <v>398.45</v>
      </c>
      <c r="E64" s="178">
        <v>78.98</v>
      </c>
      <c r="F64" s="59">
        <f t="shared" si="0"/>
        <v>477.43</v>
      </c>
      <c r="I64" s="66"/>
      <c r="J64" s="67"/>
    </row>
    <row r="65" spans="1:10" s="75" customFormat="1" ht="12.75" thickBot="1" x14ac:dyDescent="0.25">
      <c r="A65" s="56" t="s">
        <v>531</v>
      </c>
      <c r="B65" s="57" t="s">
        <v>588</v>
      </c>
      <c r="C65" s="58"/>
      <c r="D65" s="178">
        <v>389.18</v>
      </c>
      <c r="E65" s="178">
        <v>43.48</v>
      </c>
      <c r="F65" s="59">
        <f t="shared" si="0"/>
        <v>432.66</v>
      </c>
      <c r="I65" s="66"/>
      <c r="J65" s="67"/>
    </row>
    <row r="66" spans="1:10" s="75" customFormat="1" ht="12.75" thickBot="1" x14ac:dyDescent="0.25">
      <c r="A66" s="56" t="s">
        <v>531</v>
      </c>
      <c r="B66" s="57" t="s">
        <v>589</v>
      </c>
      <c r="C66" s="58"/>
      <c r="D66" s="178">
        <v>321.37</v>
      </c>
      <c r="E66" s="178">
        <v>82.72</v>
      </c>
      <c r="F66" s="59">
        <v>404.08</v>
      </c>
      <c r="I66" s="66"/>
      <c r="J66" s="67"/>
    </row>
    <row r="67" spans="1:10" s="75" customFormat="1" ht="12.75" thickBot="1" x14ac:dyDescent="0.25">
      <c r="A67" s="56" t="s">
        <v>531</v>
      </c>
      <c r="B67" s="57" t="s">
        <v>590</v>
      </c>
      <c r="C67" s="58"/>
      <c r="D67" s="178">
        <v>394.62</v>
      </c>
      <c r="E67" s="178">
        <v>64.459999999999994</v>
      </c>
      <c r="F67" s="59">
        <f t="shared" si="0"/>
        <v>459.08</v>
      </c>
      <c r="I67" s="66"/>
      <c r="J67" s="67"/>
    </row>
    <row r="68" spans="1:10" s="75" customFormat="1" x14ac:dyDescent="0.2">
      <c r="A68" s="44" t="s">
        <v>531</v>
      </c>
      <c r="B68" s="45" t="s">
        <v>591</v>
      </c>
      <c r="C68" s="46"/>
      <c r="D68" s="172"/>
      <c r="E68" s="172"/>
      <c r="F68" s="47"/>
      <c r="I68" s="66"/>
      <c r="J68" s="67"/>
    </row>
    <row r="69" spans="1:10" s="75" customFormat="1" x14ac:dyDescent="0.2">
      <c r="A69" s="48"/>
      <c r="B69" s="49" t="s">
        <v>591</v>
      </c>
      <c r="C69" s="50" t="s">
        <v>592</v>
      </c>
      <c r="D69" s="174">
        <v>381.62</v>
      </c>
      <c r="E69" s="174">
        <v>65.41</v>
      </c>
      <c r="F69" s="51">
        <f t="shared" si="0"/>
        <v>447.03</v>
      </c>
      <c r="I69" s="66"/>
      <c r="J69" s="67"/>
    </row>
    <row r="70" spans="1:10" s="75" customFormat="1" x14ac:dyDescent="0.2">
      <c r="A70" s="48"/>
      <c r="B70" s="49" t="s">
        <v>591</v>
      </c>
      <c r="C70" s="50" t="s">
        <v>593</v>
      </c>
      <c r="D70" s="174">
        <v>350.21</v>
      </c>
      <c r="E70" s="174">
        <v>59.4</v>
      </c>
      <c r="F70" s="51">
        <f t="shared" si="0"/>
        <v>409.60999999999996</v>
      </c>
      <c r="I70" s="66"/>
      <c r="J70" s="67"/>
    </row>
    <row r="71" spans="1:10" s="75" customFormat="1" ht="24.75" thickBot="1" x14ac:dyDescent="0.25">
      <c r="A71" s="52"/>
      <c r="B71" s="53" t="s">
        <v>591</v>
      </c>
      <c r="C71" s="54" t="s">
        <v>594</v>
      </c>
      <c r="D71" s="176">
        <v>328.2</v>
      </c>
      <c r="E71" s="176">
        <v>54.74</v>
      </c>
      <c r="F71" s="55">
        <f t="shared" si="0"/>
        <v>382.94</v>
      </c>
      <c r="I71" s="66"/>
      <c r="J71" s="67"/>
    </row>
    <row r="72" spans="1:10" s="75" customFormat="1" ht="12.75" thickBot="1" x14ac:dyDescent="0.25">
      <c r="A72" s="56" t="s">
        <v>531</v>
      </c>
      <c r="B72" s="57" t="s">
        <v>595</v>
      </c>
      <c r="C72" s="58"/>
      <c r="D72" s="178">
        <v>313.01</v>
      </c>
      <c r="E72" s="178">
        <v>63.66</v>
      </c>
      <c r="F72" s="59">
        <f t="shared" si="0"/>
        <v>376.66999999999996</v>
      </c>
      <c r="I72" s="66"/>
      <c r="J72" s="67"/>
    </row>
    <row r="73" spans="1:10" s="75" customFormat="1" x14ac:dyDescent="0.2">
      <c r="A73" s="44" t="s">
        <v>531</v>
      </c>
      <c r="B73" s="45" t="s">
        <v>596</v>
      </c>
      <c r="C73" s="46"/>
      <c r="D73" s="172"/>
      <c r="E73" s="172"/>
      <c r="F73" s="47"/>
      <c r="I73" s="66"/>
      <c r="J73" s="67"/>
    </row>
    <row r="74" spans="1:10" s="75" customFormat="1" ht="60" x14ac:dyDescent="0.2">
      <c r="A74" s="48"/>
      <c r="B74" s="49" t="s">
        <v>596</v>
      </c>
      <c r="C74" s="50" t="s">
        <v>937</v>
      </c>
      <c r="D74" s="174">
        <v>329.84</v>
      </c>
      <c r="E74" s="174">
        <v>63.38</v>
      </c>
      <c r="F74" s="51">
        <f t="shared" ref="F74:F77" si="1">D74+E74</f>
        <v>393.21999999999997</v>
      </c>
      <c r="I74" s="66"/>
      <c r="J74" s="67"/>
    </row>
    <row r="75" spans="1:10" s="75" customFormat="1" ht="48.75" thickBot="1" x14ac:dyDescent="0.25">
      <c r="A75" s="48"/>
      <c r="B75" s="49" t="s">
        <v>596</v>
      </c>
      <c r="C75" s="50" t="s">
        <v>938</v>
      </c>
      <c r="D75" s="176">
        <v>343.31</v>
      </c>
      <c r="E75" s="176">
        <v>72.7</v>
      </c>
      <c r="F75" s="55">
        <f t="shared" si="1"/>
        <v>416.01</v>
      </c>
      <c r="I75" s="66"/>
      <c r="J75" s="67"/>
    </row>
    <row r="76" spans="1:10" s="75" customFormat="1" ht="12.75" thickBot="1" x14ac:dyDescent="0.25">
      <c r="A76" s="56" t="s">
        <v>531</v>
      </c>
      <c r="B76" s="57" t="s">
        <v>598</v>
      </c>
      <c r="C76" s="58"/>
      <c r="D76" s="178">
        <v>395.3</v>
      </c>
      <c r="E76" s="178">
        <v>47.17</v>
      </c>
      <c r="F76" s="59">
        <f t="shared" si="1"/>
        <v>442.47</v>
      </c>
      <c r="I76" s="66"/>
      <c r="J76" s="67"/>
    </row>
    <row r="77" spans="1:10" s="75" customFormat="1" ht="12.75" thickBot="1" x14ac:dyDescent="0.25">
      <c r="A77" s="56" t="s">
        <v>531</v>
      </c>
      <c r="B77" s="57" t="s">
        <v>599</v>
      </c>
      <c r="C77" s="58"/>
      <c r="D77" s="178">
        <v>325.44</v>
      </c>
      <c r="E77" s="178">
        <v>68.42</v>
      </c>
      <c r="F77" s="59">
        <f t="shared" si="1"/>
        <v>393.86</v>
      </c>
      <c r="I77" s="66"/>
      <c r="J77" s="67"/>
    </row>
    <row r="78" spans="1:10" s="75" customFormat="1" x14ac:dyDescent="0.2">
      <c r="D78" s="67"/>
      <c r="E78" s="67"/>
      <c r="F78" s="67"/>
      <c r="I78" s="66"/>
      <c r="J78" s="67"/>
    </row>
    <row r="79" spans="1:10" s="75" customFormat="1" x14ac:dyDescent="0.2">
      <c r="B79" s="75" t="s">
        <v>46</v>
      </c>
      <c r="D79" s="67"/>
      <c r="E79" s="67"/>
      <c r="F79" s="67"/>
      <c r="I79" s="66"/>
      <c r="J79" s="67"/>
    </row>
    <row r="80" spans="1:10" s="75" customFormat="1" x14ac:dyDescent="0.2">
      <c r="B80" s="75" t="s">
        <v>47</v>
      </c>
      <c r="D80" s="67"/>
      <c r="E80" s="67"/>
      <c r="F80" s="67"/>
      <c r="I80" s="66"/>
      <c r="J80" s="67"/>
    </row>
  </sheetData>
  <pageMargins left="0.7" right="0.7" top="0.78740157499999996" bottom="0.78740157499999996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H30" sqref="H30"/>
    </sheetView>
  </sheetViews>
  <sheetFormatPr baseColWidth="10" defaultRowHeight="12" x14ac:dyDescent="0.2"/>
  <cols>
    <col min="2" max="2" width="14.83203125" bestFit="1" customWidth="1"/>
    <col min="3" max="3" width="19.5" bestFit="1" customWidth="1"/>
    <col min="4" max="4" width="15.1640625" style="67" customWidth="1"/>
    <col min="5" max="6" width="12" style="67"/>
  </cols>
  <sheetData>
    <row r="1" spans="1:6" x14ac:dyDescent="0.2">
      <c r="C1" s="86">
        <v>2024</v>
      </c>
    </row>
    <row r="2" spans="1:6" ht="36" x14ac:dyDescent="0.2">
      <c r="A2" s="188" t="s">
        <v>43</v>
      </c>
      <c r="B2" s="188" t="s">
        <v>44</v>
      </c>
      <c r="C2" s="189" t="s">
        <v>45</v>
      </c>
      <c r="D2" s="196" t="s">
        <v>884</v>
      </c>
      <c r="E2" s="196" t="s">
        <v>885</v>
      </c>
      <c r="F2" s="196" t="s">
        <v>892</v>
      </c>
    </row>
    <row r="3" spans="1:6" x14ac:dyDescent="0.2">
      <c r="A3" s="60"/>
      <c r="B3" s="60"/>
      <c r="C3" s="61"/>
    </row>
    <row r="4" spans="1:6" x14ac:dyDescent="0.2">
      <c r="A4" s="60"/>
      <c r="B4" s="60"/>
      <c r="C4" s="61"/>
    </row>
    <row r="5" spans="1:6" x14ac:dyDescent="0.2">
      <c r="A5" s="132" t="s">
        <v>600</v>
      </c>
      <c r="B5" s="132" t="s">
        <v>601</v>
      </c>
      <c r="C5" s="134" t="s">
        <v>602</v>
      </c>
      <c r="D5" s="207">
        <v>377.93</v>
      </c>
      <c r="E5" s="208">
        <v>77.7</v>
      </c>
      <c r="F5" s="137">
        <f>D5+E5</f>
        <v>455.63</v>
      </c>
    </row>
    <row r="6" spans="1:6" x14ac:dyDescent="0.2">
      <c r="A6" s="132" t="s">
        <v>600</v>
      </c>
      <c r="B6" s="132" t="s">
        <v>597</v>
      </c>
      <c r="C6" s="134" t="s">
        <v>602</v>
      </c>
      <c r="D6" s="207">
        <v>363.49</v>
      </c>
      <c r="E6" s="208">
        <v>86.7</v>
      </c>
      <c r="F6" s="137">
        <f t="shared" ref="F6:F10" si="0">D6+E6</f>
        <v>450.19</v>
      </c>
    </row>
    <row r="7" spans="1:6" x14ac:dyDescent="0.2">
      <c r="A7" s="130" t="s">
        <v>600</v>
      </c>
      <c r="B7" s="130" t="s">
        <v>603</v>
      </c>
      <c r="C7" s="209" t="s">
        <v>604</v>
      </c>
      <c r="D7" s="210">
        <v>476.34</v>
      </c>
      <c r="E7" s="208">
        <v>96.58</v>
      </c>
      <c r="F7" s="137">
        <f t="shared" si="0"/>
        <v>572.91999999999996</v>
      </c>
    </row>
    <row r="8" spans="1:6" x14ac:dyDescent="0.2">
      <c r="A8" s="132" t="s">
        <v>600</v>
      </c>
      <c r="B8" s="132" t="s">
        <v>605</v>
      </c>
      <c r="C8" s="134" t="s">
        <v>602</v>
      </c>
      <c r="D8" s="207">
        <v>476.6</v>
      </c>
      <c r="E8" s="208">
        <v>87.55</v>
      </c>
      <c r="F8" s="137">
        <f t="shared" si="0"/>
        <v>564.15</v>
      </c>
    </row>
    <row r="9" spans="1:6" x14ac:dyDescent="0.2">
      <c r="A9" s="130" t="s">
        <v>600</v>
      </c>
      <c r="B9" s="130" t="s">
        <v>606</v>
      </c>
      <c r="C9" s="209" t="s">
        <v>602</v>
      </c>
      <c r="D9" s="210">
        <v>370.9</v>
      </c>
      <c r="E9" s="208">
        <v>69.760000000000005</v>
      </c>
      <c r="F9" s="137">
        <f t="shared" si="0"/>
        <v>440.65999999999997</v>
      </c>
    </row>
    <row r="10" spans="1:6" x14ac:dyDescent="0.2">
      <c r="A10" s="132" t="s">
        <v>600</v>
      </c>
      <c r="B10" s="132" t="s">
        <v>607</v>
      </c>
      <c r="C10" s="134" t="s">
        <v>602</v>
      </c>
      <c r="D10" s="207">
        <v>348.11</v>
      </c>
      <c r="E10" s="208">
        <v>94.86</v>
      </c>
      <c r="F10" s="137">
        <f t="shared" si="0"/>
        <v>442.97</v>
      </c>
    </row>
    <row r="11" spans="1:6" x14ac:dyDescent="0.2">
      <c r="A11" s="60"/>
      <c r="B11" s="60"/>
      <c r="C11" s="61"/>
    </row>
    <row r="12" spans="1:6" x14ac:dyDescent="0.2">
      <c r="A12" s="60"/>
      <c r="B12" s="61" t="s">
        <v>46</v>
      </c>
      <c r="C12" s="61"/>
    </row>
    <row r="13" spans="1:6" x14ac:dyDescent="0.2">
      <c r="A13" s="60"/>
      <c r="B13" s="61" t="s">
        <v>47</v>
      </c>
      <c r="C13" s="61"/>
    </row>
    <row r="14" spans="1:6" x14ac:dyDescent="0.2">
      <c r="A14" s="60"/>
      <c r="B14" s="60"/>
      <c r="C14" s="61"/>
    </row>
    <row r="15" spans="1:6" x14ac:dyDescent="0.2">
      <c r="A15" s="60"/>
      <c r="B15" s="60"/>
      <c r="C15" s="61"/>
    </row>
    <row r="16" spans="1:6" x14ac:dyDescent="0.2">
      <c r="A16" s="60"/>
      <c r="B16" s="60"/>
      <c r="C16" s="61"/>
    </row>
    <row r="17" spans="3:3" x14ac:dyDescent="0.2">
      <c r="C17" s="61"/>
    </row>
    <row r="18" spans="3:3" x14ac:dyDescent="0.2">
      <c r="C18" s="61"/>
    </row>
    <row r="19" spans="3:3" x14ac:dyDescent="0.2">
      <c r="C19" s="61"/>
    </row>
    <row r="20" spans="3:3" x14ac:dyDescent="0.2">
      <c r="C20" s="61"/>
    </row>
    <row r="21" spans="3:3" x14ac:dyDescent="0.2">
      <c r="C21" s="61"/>
    </row>
    <row r="22" spans="3:3" x14ac:dyDescent="0.2">
      <c r="C22" s="61"/>
    </row>
    <row r="23" spans="3:3" x14ac:dyDescent="0.2">
      <c r="C23" s="61"/>
    </row>
    <row r="24" spans="3:3" x14ac:dyDescent="0.2">
      <c r="C24" s="61"/>
    </row>
    <row r="25" spans="3:3" x14ac:dyDescent="0.2">
      <c r="C25" s="61"/>
    </row>
    <row r="26" spans="3:3" x14ac:dyDescent="0.2">
      <c r="C26" s="61"/>
    </row>
    <row r="27" spans="3:3" x14ac:dyDescent="0.2">
      <c r="C27" s="61"/>
    </row>
    <row r="28" spans="3:3" x14ac:dyDescent="0.2">
      <c r="C28" s="61"/>
    </row>
    <row r="29" spans="3:3" x14ac:dyDescent="0.2">
      <c r="C29" s="61"/>
    </row>
    <row r="30" spans="3:3" x14ac:dyDescent="0.2">
      <c r="C30" s="61"/>
    </row>
    <row r="31" spans="3:3" x14ac:dyDescent="0.2">
      <c r="C31" s="61"/>
    </row>
    <row r="32" spans="3:3" x14ac:dyDescent="0.2">
      <c r="C32" s="61"/>
    </row>
    <row r="33" spans="3:3" x14ac:dyDescent="0.2">
      <c r="C33" s="61"/>
    </row>
    <row r="34" spans="3:3" x14ac:dyDescent="0.2">
      <c r="C34" s="61"/>
    </row>
    <row r="35" spans="3:3" x14ac:dyDescent="0.2">
      <c r="C35" s="61"/>
    </row>
    <row r="36" spans="3:3" x14ac:dyDescent="0.2">
      <c r="C36" s="61"/>
    </row>
    <row r="37" spans="3:3" x14ac:dyDescent="0.2">
      <c r="C37" s="61"/>
    </row>
    <row r="38" spans="3:3" x14ac:dyDescent="0.2">
      <c r="C38" s="61"/>
    </row>
    <row r="39" spans="3:3" x14ac:dyDescent="0.2">
      <c r="C39" s="61"/>
    </row>
    <row r="40" spans="3:3" x14ac:dyDescent="0.2">
      <c r="C40" s="61"/>
    </row>
    <row r="41" spans="3:3" x14ac:dyDescent="0.2">
      <c r="C41" s="61"/>
    </row>
    <row r="42" spans="3:3" x14ac:dyDescent="0.2">
      <c r="C42" s="61"/>
    </row>
    <row r="43" spans="3:3" x14ac:dyDescent="0.2">
      <c r="C43" s="61"/>
    </row>
    <row r="44" spans="3:3" x14ac:dyDescent="0.2">
      <c r="C44" s="61"/>
    </row>
    <row r="45" spans="3:3" x14ac:dyDescent="0.2">
      <c r="C45" s="61"/>
    </row>
    <row r="46" spans="3:3" x14ac:dyDescent="0.2">
      <c r="C46" s="61"/>
    </row>
    <row r="47" spans="3:3" x14ac:dyDescent="0.2">
      <c r="C47" s="61"/>
    </row>
    <row r="48" spans="3:3" x14ac:dyDescent="0.2">
      <c r="C48" s="61"/>
    </row>
  </sheetData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K26" sqref="K26"/>
    </sheetView>
  </sheetViews>
  <sheetFormatPr baseColWidth="10" defaultRowHeight="12" x14ac:dyDescent="0.2"/>
  <cols>
    <col min="2" max="2" width="23.6640625" customWidth="1"/>
    <col min="3" max="3" width="36.1640625" customWidth="1"/>
    <col min="4" max="4" width="14.1640625" bestFit="1" customWidth="1"/>
  </cols>
  <sheetData>
    <row r="1" spans="1:6" x14ac:dyDescent="0.2">
      <c r="C1" s="86">
        <v>2024</v>
      </c>
    </row>
    <row r="2" spans="1:6" ht="36" x14ac:dyDescent="0.2">
      <c r="A2" s="188" t="s">
        <v>43</v>
      </c>
      <c r="B2" s="188" t="s">
        <v>44</v>
      </c>
      <c r="C2" s="189" t="s">
        <v>45</v>
      </c>
      <c r="D2" s="202" t="s">
        <v>884</v>
      </c>
      <c r="E2" s="202" t="s">
        <v>885</v>
      </c>
      <c r="F2" s="202" t="s">
        <v>892</v>
      </c>
    </row>
    <row r="3" spans="1:6" x14ac:dyDescent="0.2">
      <c r="A3" s="35"/>
      <c r="B3" s="35"/>
      <c r="C3" s="36"/>
      <c r="D3" s="35"/>
      <c r="E3" s="35"/>
    </row>
    <row r="4" spans="1:6" x14ac:dyDescent="0.2">
      <c r="A4" s="35"/>
      <c r="B4" s="35"/>
      <c r="C4" s="36"/>
      <c r="D4" s="35"/>
      <c r="E4" s="35"/>
    </row>
    <row r="5" spans="1:6" s="75" customFormat="1" x14ac:dyDescent="0.2">
      <c r="A5" s="168"/>
      <c r="B5" s="168"/>
      <c r="C5" s="132"/>
      <c r="D5" s="168"/>
      <c r="E5" s="168"/>
      <c r="F5" s="220">
        <v>391.72</v>
      </c>
    </row>
    <row r="6" spans="1:6" s="75" customFormat="1" ht="13.5" customHeight="1" x14ac:dyDescent="0.2">
      <c r="A6" s="132" t="s">
        <v>608</v>
      </c>
      <c r="B6" s="221" t="s">
        <v>609</v>
      </c>
      <c r="C6" s="221"/>
      <c r="D6" s="137"/>
      <c r="E6" s="203"/>
      <c r="F6" s="220">
        <v>362.32</v>
      </c>
    </row>
    <row r="7" spans="1:6" s="75" customFormat="1" x14ac:dyDescent="0.2">
      <c r="A7" s="132" t="s">
        <v>608</v>
      </c>
      <c r="B7" s="221" t="s">
        <v>610</v>
      </c>
      <c r="C7" s="221"/>
      <c r="D7" s="137"/>
      <c r="E7" s="203"/>
      <c r="F7" s="222">
        <v>361.88</v>
      </c>
    </row>
    <row r="8" spans="1:6" s="75" customFormat="1" x14ac:dyDescent="0.2">
      <c r="A8" s="132" t="s">
        <v>608</v>
      </c>
      <c r="B8" s="221" t="s">
        <v>611</v>
      </c>
      <c r="C8" s="138"/>
      <c r="D8" s="137"/>
      <c r="E8" s="203"/>
      <c r="F8" s="220">
        <v>361.75</v>
      </c>
    </row>
    <row r="9" spans="1:6" s="75" customFormat="1" x14ac:dyDescent="0.2">
      <c r="A9" s="132" t="s">
        <v>608</v>
      </c>
      <c r="B9" s="221" t="s">
        <v>612</v>
      </c>
      <c r="C9" s="138"/>
      <c r="D9" s="137"/>
      <c r="E9" s="203"/>
      <c r="F9" s="222"/>
    </row>
    <row r="10" spans="1:6" s="75" customFormat="1" x14ac:dyDescent="0.2">
      <c r="A10" s="132" t="s">
        <v>608</v>
      </c>
      <c r="B10" s="221" t="s">
        <v>613</v>
      </c>
      <c r="C10" s="138"/>
      <c r="D10" s="137"/>
      <c r="E10" s="203"/>
      <c r="F10" s="222"/>
    </row>
    <row r="11" spans="1:6" s="75" customFormat="1" x14ac:dyDescent="0.2">
      <c r="A11" s="132"/>
      <c r="B11" s="221" t="s">
        <v>613</v>
      </c>
      <c r="C11" s="138" t="s">
        <v>614</v>
      </c>
      <c r="D11" s="136"/>
      <c r="E11" s="203"/>
      <c r="F11" s="223">
        <v>317.14999999999998</v>
      </c>
    </row>
    <row r="12" spans="1:6" s="75" customFormat="1" x14ac:dyDescent="0.2">
      <c r="A12" s="132"/>
      <c r="B12" s="221" t="s">
        <v>613</v>
      </c>
      <c r="C12" s="138" t="s">
        <v>615</v>
      </c>
      <c r="D12" s="136"/>
      <c r="E12" s="203"/>
      <c r="F12" s="223">
        <v>341.35</v>
      </c>
    </row>
    <row r="13" spans="1:6" s="75" customFormat="1" x14ac:dyDescent="0.2">
      <c r="A13" s="132"/>
      <c r="B13" s="221" t="s">
        <v>613</v>
      </c>
      <c r="C13" s="138" t="s">
        <v>616</v>
      </c>
      <c r="D13" s="136"/>
      <c r="E13" s="203"/>
      <c r="F13" s="223">
        <v>302.7</v>
      </c>
    </row>
    <row r="14" spans="1:6" s="75" customFormat="1" x14ac:dyDescent="0.2">
      <c r="A14" s="132"/>
      <c r="B14" s="221" t="s">
        <v>613</v>
      </c>
      <c r="C14" s="138" t="s">
        <v>617</v>
      </c>
      <c r="D14" s="136"/>
      <c r="E14" s="203"/>
      <c r="F14" s="223">
        <v>365.58</v>
      </c>
    </row>
    <row r="15" spans="1:6" s="75" customFormat="1" ht="36" x14ac:dyDescent="0.2">
      <c r="A15" s="132"/>
      <c r="B15" s="221" t="s">
        <v>613</v>
      </c>
      <c r="C15" s="138" t="s">
        <v>618</v>
      </c>
      <c r="D15" s="136"/>
      <c r="E15" s="203"/>
      <c r="F15" s="223">
        <v>345.62</v>
      </c>
    </row>
    <row r="16" spans="1:6" s="75" customFormat="1" ht="60" x14ac:dyDescent="0.2">
      <c r="A16" s="132"/>
      <c r="B16" s="221" t="s">
        <v>613</v>
      </c>
      <c r="C16" s="138" t="s">
        <v>619</v>
      </c>
      <c r="D16" s="136"/>
      <c r="E16" s="203"/>
      <c r="F16" s="223">
        <v>276.91000000000003</v>
      </c>
    </row>
    <row r="17" spans="1:6" s="75" customFormat="1" ht="59.25" customHeight="1" x14ac:dyDescent="0.2">
      <c r="A17" s="132"/>
      <c r="B17" s="221" t="s">
        <v>613</v>
      </c>
      <c r="C17" s="138" t="s">
        <v>620</v>
      </c>
      <c r="D17" s="136"/>
      <c r="E17" s="203"/>
      <c r="F17" s="223">
        <v>326.89999999999998</v>
      </c>
    </row>
    <row r="18" spans="1:6" s="75" customFormat="1" ht="48" x14ac:dyDescent="0.2">
      <c r="A18" s="132"/>
      <c r="B18" s="221" t="s">
        <v>613</v>
      </c>
      <c r="C18" s="138" t="s">
        <v>621</v>
      </c>
      <c r="D18" s="136"/>
      <c r="E18" s="203"/>
      <c r="F18" s="223">
        <v>314.14</v>
      </c>
    </row>
    <row r="19" spans="1:6" s="75" customFormat="1" x14ac:dyDescent="0.2">
      <c r="A19" s="132" t="s">
        <v>608</v>
      </c>
      <c r="B19" s="221" t="s">
        <v>622</v>
      </c>
      <c r="C19" s="138"/>
      <c r="D19" s="137"/>
      <c r="E19" s="203"/>
      <c r="F19" s="220">
        <v>359.56</v>
      </c>
    </row>
    <row r="20" spans="1:6" s="75" customFormat="1" x14ac:dyDescent="0.2">
      <c r="A20" s="168" t="s">
        <v>608</v>
      </c>
      <c r="B20" s="224" t="s">
        <v>623</v>
      </c>
      <c r="C20" s="138"/>
      <c r="D20" s="137"/>
      <c r="E20" s="168"/>
      <c r="F20" s="222">
        <v>377</v>
      </c>
    </row>
    <row r="21" spans="1:6" s="75" customFormat="1" ht="24" x14ac:dyDescent="0.2">
      <c r="A21" s="168" t="s">
        <v>608</v>
      </c>
      <c r="B21" s="221" t="s">
        <v>624</v>
      </c>
      <c r="C21" s="138"/>
      <c r="D21" s="137"/>
      <c r="E21" s="168"/>
      <c r="F21" s="220">
        <v>394.06</v>
      </c>
    </row>
    <row r="22" spans="1:6" s="75" customFormat="1" x14ac:dyDescent="0.2">
      <c r="A22" s="132" t="s">
        <v>608</v>
      </c>
      <c r="B22" s="221" t="s">
        <v>625</v>
      </c>
      <c r="C22" s="138"/>
      <c r="D22" s="137"/>
      <c r="E22" s="168"/>
      <c r="F22" s="220">
        <v>313.7</v>
      </c>
    </row>
    <row r="23" spans="1:6" s="75" customFormat="1" x14ac:dyDescent="0.2">
      <c r="A23" s="132" t="s">
        <v>608</v>
      </c>
      <c r="B23" s="221" t="s">
        <v>626</v>
      </c>
      <c r="C23" s="138"/>
      <c r="D23" s="137"/>
      <c r="E23" s="168"/>
      <c r="F23" s="222"/>
    </row>
    <row r="24" spans="1:6" s="75" customFormat="1" x14ac:dyDescent="0.2">
      <c r="A24" s="132"/>
      <c r="B24" s="224" t="s">
        <v>626</v>
      </c>
      <c r="C24" s="138" t="s">
        <v>627</v>
      </c>
      <c r="D24" s="137"/>
      <c r="E24" s="168"/>
      <c r="F24" s="223">
        <v>365.6</v>
      </c>
    </row>
    <row r="25" spans="1:6" s="75" customFormat="1" ht="36" x14ac:dyDescent="0.2">
      <c r="A25" s="168"/>
      <c r="B25" s="224" t="s">
        <v>626</v>
      </c>
      <c r="C25" s="138" t="s">
        <v>628</v>
      </c>
      <c r="D25" s="137"/>
      <c r="E25" s="168"/>
      <c r="F25" s="223">
        <v>346.89</v>
      </c>
    </row>
    <row r="26" spans="1:6" s="75" customFormat="1" ht="36" x14ac:dyDescent="0.2">
      <c r="A26" s="168"/>
      <c r="B26" s="224" t="s">
        <v>626</v>
      </c>
      <c r="C26" s="138" t="s">
        <v>629</v>
      </c>
      <c r="D26" s="137"/>
      <c r="E26" s="168"/>
      <c r="F26" s="223">
        <v>358.14</v>
      </c>
    </row>
    <row r="27" spans="1:6" s="75" customFormat="1" ht="60" customHeight="1" x14ac:dyDescent="0.2">
      <c r="A27" s="168"/>
      <c r="B27" s="224" t="s">
        <v>626</v>
      </c>
      <c r="C27" s="138" t="s">
        <v>630</v>
      </c>
      <c r="D27" s="137"/>
      <c r="E27" s="168"/>
      <c r="F27" s="223">
        <v>367.89</v>
      </c>
    </row>
    <row r="28" spans="1:6" s="75" customFormat="1" ht="48" customHeight="1" x14ac:dyDescent="0.2">
      <c r="A28" s="168"/>
      <c r="B28" s="224" t="s">
        <v>626</v>
      </c>
      <c r="C28" s="138" t="s">
        <v>631</v>
      </c>
      <c r="D28" s="137"/>
      <c r="E28" s="168"/>
      <c r="F28" s="223">
        <v>363.06</v>
      </c>
    </row>
    <row r="29" spans="1:6" s="75" customFormat="1" x14ac:dyDescent="0.2">
      <c r="A29" s="168" t="s">
        <v>608</v>
      </c>
      <c r="B29" s="224" t="s">
        <v>632</v>
      </c>
      <c r="C29" s="138"/>
      <c r="D29" s="137"/>
      <c r="E29" s="168"/>
      <c r="F29" s="220">
        <v>355.88</v>
      </c>
    </row>
    <row r="30" spans="1:6" s="75" customFormat="1" x14ac:dyDescent="0.2">
      <c r="A30" s="168" t="s">
        <v>608</v>
      </c>
      <c r="B30" s="224" t="s">
        <v>633</v>
      </c>
      <c r="C30" s="138"/>
      <c r="D30" s="137"/>
      <c r="E30" s="168"/>
      <c r="F30" s="222">
        <v>376.03</v>
      </c>
    </row>
    <row r="31" spans="1:6" s="75" customFormat="1" x14ac:dyDescent="0.2">
      <c r="A31" s="168" t="s">
        <v>608</v>
      </c>
      <c r="B31" s="168" t="s">
        <v>634</v>
      </c>
      <c r="C31" s="168"/>
      <c r="D31" s="137"/>
      <c r="E31" s="168"/>
      <c r="F31" s="220">
        <v>429.31</v>
      </c>
    </row>
    <row r="32" spans="1:6" s="75" customFormat="1" x14ac:dyDescent="0.2">
      <c r="C32" s="69"/>
      <c r="F32" s="219"/>
    </row>
    <row r="33" spans="2:6" s="75" customFormat="1" ht="12.75" customHeight="1" x14ac:dyDescent="0.2">
      <c r="C33" s="69"/>
      <c r="F33" s="219"/>
    </row>
    <row r="34" spans="2:6" s="75" customFormat="1" x14ac:dyDescent="0.2">
      <c r="B34" s="75" t="s">
        <v>46</v>
      </c>
      <c r="C34" s="69"/>
      <c r="F34" s="219"/>
    </row>
    <row r="35" spans="2:6" s="75" customFormat="1" x14ac:dyDescent="0.2">
      <c r="B35" s="75" t="s">
        <v>47</v>
      </c>
      <c r="C35" s="69"/>
      <c r="F35" s="219"/>
    </row>
    <row r="36" spans="2:6" s="75" customFormat="1" x14ac:dyDescent="0.2">
      <c r="C36" s="69"/>
      <c r="F36" s="219"/>
    </row>
  </sheetData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F2" sqref="A2:F2"/>
    </sheetView>
  </sheetViews>
  <sheetFormatPr baseColWidth="10" defaultRowHeight="12" x14ac:dyDescent="0.2"/>
  <cols>
    <col min="1" max="1" width="5.5" bestFit="1" customWidth="1"/>
    <col min="2" max="2" width="17.33203125" bestFit="1" customWidth="1"/>
    <col min="3" max="3" width="37" customWidth="1"/>
    <col min="4" max="4" width="14.1640625" style="67" bestFit="1" customWidth="1"/>
    <col min="5" max="6" width="12" style="67"/>
  </cols>
  <sheetData>
    <row r="1" spans="1:6" x14ac:dyDescent="0.2">
      <c r="C1" s="86">
        <v>2024</v>
      </c>
    </row>
    <row r="2" spans="1:6" ht="36" x14ac:dyDescent="0.2">
      <c r="A2" s="188" t="s">
        <v>43</v>
      </c>
      <c r="B2" s="188" t="s">
        <v>44</v>
      </c>
      <c r="C2" s="189" t="s">
        <v>45</v>
      </c>
      <c r="D2" s="196" t="s">
        <v>884</v>
      </c>
      <c r="E2" s="196" t="s">
        <v>885</v>
      </c>
      <c r="F2" s="196" t="s">
        <v>892</v>
      </c>
    </row>
    <row r="3" spans="1:6" x14ac:dyDescent="0.2">
      <c r="A3" s="37"/>
      <c r="B3" s="37"/>
      <c r="C3" s="38"/>
    </row>
    <row r="4" spans="1:6" x14ac:dyDescent="0.2">
      <c r="A4" s="37"/>
      <c r="B4" s="37"/>
      <c r="C4" s="38"/>
    </row>
    <row r="5" spans="1:6" s="75" customFormat="1" x14ac:dyDescent="0.2">
      <c r="A5" s="132" t="s">
        <v>635</v>
      </c>
      <c r="B5" s="133" t="s">
        <v>636</v>
      </c>
      <c r="C5" s="134" t="s">
        <v>637</v>
      </c>
      <c r="D5" s="135">
        <v>289.64999999999998</v>
      </c>
      <c r="E5" s="136">
        <v>83.83</v>
      </c>
      <c r="F5" s="137">
        <f>D5+E5</f>
        <v>373.47999999999996</v>
      </c>
    </row>
    <row r="6" spans="1:6" s="142" customFormat="1" ht="36" x14ac:dyDescent="0.2">
      <c r="A6" s="141"/>
      <c r="B6" s="141"/>
      <c r="C6" s="138" t="s">
        <v>638</v>
      </c>
      <c r="D6" s="135">
        <v>288.45</v>
      </c>
      <c r="E6" s="139">
        <v>97.43</v>
      </c>
      <c r="F6" s="140">
        <f t="shared" ref="F6:F46" si="0">D6+E6</f>
        <v>385.88</v>
      </c>
    </row>
    <row r="7" spans="1:6" s="142" customFormat="1" ht="36" x14ac:dyDescent="0.2">
      <c r="A7" s="141"/>
      <c r="B7" s="141"/>
      <c r="C7" s="138" t="s">
        <v>909</v>
      </c>
      <c r="D7" s="135">
        <v>296.33</v>
      </c>
      <c r="E7" s="139">
        <v>110.76</v>
      </c>
      <c r="F7" s="140">
        <f t="shared" si="0"/>
        <v>407.09</v>
      </c>
    </row>
    <row r="8" spans="1:6" s="142" customFormat="1" x14ac:dyDescent="0.2">
      <c r="A8" s="141" t="s">
        <v>635</v>
      </c>
      <c r="B8" s="141" t="s">
        <v>639</v>
      </c>
      <c r="C8" s="138" t="s">
        <v>640</v>
      </c>
      <c r="D8" s="139">
        <v>300.36</v>
      </c>
      <c r="E8" s="139">
        <v>108.56</v>
      </c>
      <c r="F8" s="140">
        <f t="shared" si="0"/>
        <v>408.92</v>
      </c>
    </row>
    <row r="9" spans="1:6" s="142" customFormat="1" x14ac:dyDescent="0.2">
      <c r="A9" s="141"/>
      <c r="B9" s="141"/>
      <c r="C9" s="138" t="s">
        <v>641</v>
      </c>
      <c r="D9" s="139">
        <v>295.73</v>
      </c>
      <c r="E9" s="139">
        <v>83.91</v>
      </c>
      <c r="F9" s="140">
        <f t="shared" si="0"/>
        <v>379.64</v>
      </c>
    </row>
    <row r="10" spans="1:6" s="142" customFormat="1" x14ac:dyDescent="0.2">
      <c r="A10" s="141"/>
      <c r="B10" s="141"/>
      <c r="C10" s="138" t="s">
        <v>642</v>
      </c>
      <c r="D10" s="139">
        <v>301.92</v>
      </c>
      <c r="E10" s="139">
        <v>103.03</v>
      </c>
      <c r="F10" s="140">
        <f t="shared" si="0"/>
        <v>404.95000000000005</v>
      </c>
    </row>
    <row r="11" spans="1:6" s="142" customFormat="1" ht="48" x14ac:dyDescent="0.2">
      <c r="A11" s="141" t="s">
        <v>635</v>
      </c>
      <c r="B11" s="141" t="s">
        <v>643</v>
      </c>
      <c r="C11" s="138" t="s">
        <v>910</v>
      </c>
      <c r="D11" s="139">
        <v>269.22000000000003</v>
      </c>
      <c r="E11" s="139">
        <v>63.03</v>
      </c>
      <c r="F11" s="140">
        <f t="shared" si="0"/>
        <v>332.25</v>
      </c>
    </row>
    <row r="12" spans="1:6" s="142" customFormat="1" ht="36" x14ac:dyDescent="0.2">
      <c r="A12" s="141"/>
      <c r="B12" s="141"/>
      <c r="C12" s="138" t="s">
        <v>644</v>
      </c>
      <c r="D12" s="139">
        <v>280.89</v>
      </c>
      <c r="E12" s="139">
        <v>72.989999999999995</v>
      </c>
      <c r="F12" s="140">
        <f t="shared" si="0"/>
        <v>353.88</v>
      </c>
    </row>
    <row r="13" spans="1:6" s="142" customFormat="1" ht="36" x14ac:dyDescent="0.2">
      <c r="A13" s="141"/>
      <c r="B13" s="141"/>
      <c r="C13" s="138" t="s">
        <v>645</v>
      </c>
      <c r="D13" s="139">
        <v>287.20999999999998</v>
      </c>
      <c r="E13" s="139">
        <v>77.900000000000006</v>
      </c>
      <c r="F13" s="140">
        <f t="shared" si="0"/>
        <v>365.11</v>
      </c>
    </row>
    <row r="14" spans="1:6" s="142" customFormat="1" x14ac:dyDescent="0.2">
      <c r="A14" s="141"/>
      <c r="B14" s="141"/>
      <c r="C14" s="138" t="s">
        <v>646</v>
      </c>
      <c r="D14" s="139">
        <v>317.93</v>
      </c>
      <c r="E14" s="139">
        <v>69.42</v>
      </c>
      <c r="F14" s="140">
        <f t="shared" si="0"/>
        <v>387.35</v>
      </c>
    </row>
    <row r="15" spans="1:6" s="142" customFormat="1" x14ac:dyDescent="0.2">
      <c r="A15" s="141"/>
      <c r="B15" s="141"/>
      <c r="C15" s="138" t="s">
        <v>647</v>
      </c>
      <c r="D15" s="139">
        <v>294.68</v>
      </c>
      <c r="E15" s="139">
        <v>83.11</v>
      </c>
      <c r="F15" s="140">
        <f t="shared" si="0"/>
        <v>377.79</v>
      </c>
    </row>
    <row r="16" spans="1:6" s="142" customFormat="1" x14ac:dyDescent="0.2">
      <c r="A16" s="141" t="s">
        <v>635</v>
      </c>
      <c r="B16" s="141" t="s">
        <v>648</v>
      </c>
      <c r="C16" s="138"/>
      <c r="D16" s="139">
        <v>310.02999999999997</v>
      </c>
      <c r="E16" s="139">
        <v>91.73</v>
      </c>
      <c r="F16" s="140">
        <f t="shared" si="0"/>
        <v>401.76</v>
      </c>
    </row>
    <row r="17" spans="1:6" s="142" customFormat="1" x14ac:dyDescent="0.2">
      <c r="A17" s="141" t="s">
        <v>635</v>
      </c>
      <c r="B17" s="141" t="s">
        <v>649</v>
      </c>
      <c r="C17" s="138"/>
      <c r="D17" s="139">
        <v>328.95</v>
      </c>
      <c r="E17" s="139">
        <v>74.14</v>
      </c>
      <c r="F17" s="140">
        <f t="shared" si="0"/>
        <v>403.09</v>
      </c>
    </row>
    <row r="18" spans="1:6" s="142" customFormat="1" ht="24" x14ac:dyDescent="0.2">
      <c r="A18" s="141" t="s">
        <v>635</v>
      </c>
      <c r="B18" s="141" t="s">
        <v>650</v>
      </c>
      <c r="C18" s="138" t="s">
        <v>911</v>
      </c>
      <c r="D18" s="139">
        <v>288.29000000000002</v>
      </c>
      <c r="E18" s="139">
        <v>71.86</v>
      </c>
      <c r="F18" s="140">
        <f t="shared" si="0"/>
        <v>360.15000000000003</v>
      </c>
    </row>
    <row r="19" spans="1:6" s="142" customFormat="1" ht="36" x14ac:dyDescent="0.2">
      <c r="A19" s="141"/>
      <c r="B19" s="141"/>
      <c r="C19" s="138" t="s">
        <v>912</v>
      </c>
      <c r="D19" s="139">
        <v>271.66000000000003</v>
      </c>
      <c r="E19" s="139">
        <v>75.239999999999995</v>
      </c>
      <c r="F19" s="140">
        <f t="shared" si="0"/>
        <v>346.90000000000003</v>
      </c>
    </row>
    <row r="20" spans="1:6" s="142" customFormat="1" ht="36" x14ac:dyDescent="0.2">
      <c r="A20" s="141"/>
      <c r="B20" s="141"/>
      <c r="C20" s="138" t="s">
        <v>913</v>
      </c>
      <c r="D20" s="139">
        <v>284.45</v>
      </c>
      <c r="E20" s="139">
        <v>65.62</v>
      </c>
      <c r="F20" s="140">
        <f t="shared" si="0"/>
        <v>350.07</v>
      </c>
    </row>
    <row r="21" spans="1:6" s="142" customFormat="1" x14ac:dyDescent="0.2">
      <c r="A21" s="143" t="s">
        <v>635</v>
      </c>
      <c r="B21" s="143" t="s">
        <v>651</v>
      </c>
      <c r="C21" s="138" t="s">
        <v>652</v>
      </c>
      <c r="D21" s="140">
        <v>300.27</v>
      </c>
      <c r="E21" s="140">
        <v>81.73</v>
      </c>
      <c r="F21" s="140">
        <f t="shared" si="0"/>
        <v>382</v>
      </c>
    </row>
    <row r="22" spans="1:6" s="142" customFormat="1" ht="24" x14ac:dyDescent="0.2">
      <c r="A22" s="143"/>
      <c r="B22" s="141"/>
      <c r="C22" s="138" t="s">
        <v>653</v>
      </c>
      <c r="D22" s="140">
        <v>292.92</v>
      </c>
      <c r="E22" s="140">
        <v>116.01</v>
      </c>
      <c r="F22" s="140">
        <f t="shared" si="0"/>
        <v>408.93</v>
      </c>
    </row>
    <row r="23" spans="1:6" s="142" customFormat="1" ht="24" x14ac:dyDescent="0.2">
      <c r="A23" s="143"/>
      <c r="B23" s="141"/>
      <c r="C23" s="138" t="s">
        <v>654</v>
      </c>
      <c r="D23" s="140">
        <v>286.98</v>
      </c>
      <c r="E23" s="140">
        <v>84.86</v>
      </c>
      <c r="F23" s="140">
        <f t="shared" si="0"/>
        <v>371.84000000000003</v>
      </c>
    </row>
    <row r="24" spans="1:6" s="142" customFormat="1" x14ac:dyDescent="0.2">
      <c r="A24" s="143" t="s">
        <v>635</v>
      </c>
      <c r="B24" s="143" t="s">
        <v>655</v>
      </c>
      <c r="C24" s="138"/>
      <c r="D24" s="140">
        <v>352.71</v>
      </c>
      <c r="E24" s="140">
        <v>90.39</v>
      </c>
      <c r="F24" s="140">
        <f t="shared" si="0"/>
        <v>443.09999999999997</v>
      </c>
    </row>
    <row r="25" spans="1:6" s="142" customFormat="1" ht="48" x14ac:dyDescent="0.2">
      <c r="A25" s="143" t="s">
        <v>635</v>
      </c>
      <c r="B25" s="143" t="s">
        <v>656</v>
      </c>
      <c r="C25" s="138" t="s">
        <v>914</v>
      </c>
      <c r="D25" s="140">
        <v>320.89</v>
      </c>
      <c r="E25" s="140">
        <v>118.26</v>
      </c>
      <c r="F25" s="140">
        <f t="shared" si="0"/>
        <v>439.15</v>
      </c>
    </row>
    <row r="26" spans="1:6" s="142" customFormat="1" ht="144" x14ac:dyDescent="0.2">
      <c r="A26" s="143"/>
      <c r="B26" s="143"/>
      <c r="C26" s="138" t="s">
        <v>915</v>
      </c>
      <c r="D26" s="140">
        <v>335.24</v>
      </c>
      <c r="E26" s="140">
        <v>99.95</v>
      </c>
      <c r="F26" s="140">
        <f t="shared" si="0"/>
        <v>435.19</v>
      </c>
    </row>
    <row r="27" spans="1:6" s="142" customFormat="1" ht="36" x14ac:dyDescent="0.2">
      <c r="A27" s="143" t="s">
        <v>635</v>
      </c>
      <c r="B27" s="143" t="s">
        <v>657</v>
      </c>
      <c r="C27" s="138" t="s">
        <v>658</v>
      </c>
      <c r="D27" s="140">
        <v>280</v>
      </c>
      <c r="E27" s="140">
        <v>65.03</v>
      </c>
      <c r="F27" s="140">
        <f t="shared" si="0"/>
        <v>345.03</v>
      </c>
    </row>
    <row r="28" spans="1:6" s="142" customFormat="1" ht="48" x14ac:dyDescent="0.2">
      <c r="A28" s="143"/>
      <c r="B28" s="143"/>
      <c r="C28" s="138" t="s">
        <v>659</v>
      </c>
      <c r="D28" s="140">
        <v>297.92</v>
      </c>
      <c r="E28" s="140">
        <v>74.69</v>
      </c>
      <c r="F28" s="140">
        <f t="shared" si="0"/>
        <v>372.61</v>
      </c>
    </row>
    <row r="29" spans="1:6" s="142" customFormat="1" ht="24" x14ac:dyDescent="0.2">
      <c r="A29" s="143" t="s">
        <v>635</v>
      </c>
      <c r="B29" s="143" t="s">
        <v>660</v>
      </c>
      <c r="C29" s="138" t="s">
        <v>661</v>
      </c>
      <c r="D29" s="140">
        <v>274.27</v>
      </c>
      <c r="E29" s="140">
        <v>93.28</v>
      </c>
      <c r="F29" s="140">
        <f t="shared" si="0"/>
        <v>367.54999999999995</v>
      </c>
    </row>
    <row r="30" spans="1:6" s="142" customFormat="1" ht="36" x14ac:dyDescent="0.2">
      <c r="A30" s="143"/>
      <c r="B30" s="143"/>
      <c r="C30" s="138" t="s">
        <v>916</v>
      </c>
      <c r="D30" s="140">
        <v>285.26</v>
      </c>
      <c r="E30" s="140">
        <v>103.3</v>
      </c>
      <c r="F30" s="140">
        <f t="shared" si="0"/>
        <v>388.56</v>
      </c>
    </row>
    <row r="31" spans="1:6" s="142" customFormat="1" ht="36" x14ac:dyDescent="0.2">
      <c r="A31" s="143"/>
      <c r="B31" s="143"/>
      <c r="C31" s="138" t="s">
        <v>917</v>
      </c>
      <c r="D31" s="140">
        <v>284.82</v>
      </c>
      <c r="E31" s="140">
        <v>94.94</v>
      </c>
      <c r="F31" s="140">
        <f t="shared" si="0"/>
        <v>379.76</v>
      </c>
    </row>
    <row r="32" spans="1:6" s="142" customFormat="1" ht="24" x14ac:dyDescent="0.2">
      <c r="A32" s="143"/>
      <c r="B32" s="143"/>
      <c r="C32" s="138" t="s">
        <v>662</v>
      </c>
      <c r="D32" s="140">
        <v>276.48</v>
      </c>
      <c r="E32" s="140">
        <v>99.41</v>
      </c>
      <c r="F32" s="140">
        <f t="shared" si="0"/>
        <v>375.89</v>
      </c>
    </row>
    <row r="33" spans="1:6" s="142" customFormat="1" x14ac:dyDescent="0.2">
      <c r="A33" s="143" t="s">
        <v>635</v>
      </c>
      <c r="B33" s="143" t="s">
        <v>663</v>
      </c>
      <c r="C33" s="138" t="s">
        <v>664</v>
      </c>
      <c r="D33" s="140">
        <v>268.23</v>
      </c>
      <c r="E33" s="140">
        <v>78.11</v>
      </c>
      <c r="F33" s="140">
        <f t="shared" si="0"/>
        <v>346.34000000000003</v>
      </c>
    </row>
    <row r="34" spans="1:6" s="142" customFormat="1" ht="24" x14ac:dyDescent="0.2">
      <c r="A34" s="143"/>
      <c r="B34" s="143"/>
      <c r="C34" s="138" t="s">
        <v>665</v>
      </c>
      <c r="D34" s="140">
        <v>266.01</v>
      </c>
      <c r="E34" s="140">
        <v>75.66</v>
      </c>
      <c r="F34" s="140">
        <f t="shared" si="0"/>
        <v>341.66999999999996</v>
      </c>
    </row>
    <row r="35" spans="1:6" s="142" customFormat="1" x14ac:dyDescent="0.2">
      <c r="A35" s="143"/>
      <c r="B35" s="143"/>
      <c r="C35" s="138" t="s">
        <v>666</v>
      </c>
      <c r="D35" s="140">
        <v>303.98</v>
      </c>
      <c r="E35" s="140">
        <v>85.36</v>
      </c>
      <c r="F35" s="140">
        <f t="shared" si="0"/>
        <v>389.34000000000003</v>
      </c>
    </row>
    <row r="36" spans="1:6" s="142" customFormat="1" x14ac:dyDescent="0.2">
      <c r="A36" s="143" t="s">
        <v>635</v>
      </c>
      <c r="B36" s="143" t="s">
        <v>667</v>
      </c>
      <c r="C36" s="138" t="s">
        <v>668</v>
      </c>
      <c r="D36" s="140">
        <v>271.29000000000002</v>
      </c>
      <c r="E36" s="140">
        <v>77.87</v>
      </c>
      <c r="F36" s="140">
        <f t="shared" si="0"/>
        <v>349.16</v>
      </c>
    </row>
    <row r="37" spans="1:6" s="142" customFormat="1" x14ac:dyDescent="0.2">
      <c r="A37" s="143"/>
      <c r="B37" s="143"/>
      <c r="C37" s="138" t="s">
        <v>669</v>
      </c>
      <c r="D37" s="140">
        <v>256.83999999999997</v>
      </c>
      <c r="E37" s="140">
        <v>76.8</v>
      </c>
      <c r="F37" s="140">
        <f t="shared" si="0"/>
        <v>333.64</v>
      </c>
    </row>
    <row r="38" spans="1:6" s="142" customFormat="1" ht="24" x14ac:dyDescent="0.2">
      <c r="A38" s="143"/>
      <c r="B38" s="143"/>
      <c r="C38" s="138" t="s">
        <v>670</v>
      </c>
      <c r="D38" s="140">
        <v>259.38</v>
      </c>
      <c r="E38" s="140">
        <v>87.46</v>
      </c>
      <c r="F38" s="140">
        <f t="shared" si="0"/>
        <v>346.84</v>
      </c>
    </row>
    <row r="39" spans="1:6" s="142" customFormat="1" ht="24" x14ac:dyDescent="0.2">
      <c r="A39" s="143"/>
      <c r="B39" s="143"/>
      <c r="C39" s="138" t="s">
        <v>671</v>
      </c>
      <c r="D39" s="140">
        <v>248.42</v>
      </c>
      <c r="E39" s="140">
        <v>75.39</v>
      </c>
      <c r="F39" s="140">
        <f t="shared" si="0"/>
        <v>323.81</v>
      </c>
    </row>
    <row r="40" spans="1:6" s="142" customFormat="1" x14ac:dyDescent="0.2">
      <c r="A40" s="143"/>
      <c r="B40" s="143"/>
      <c r="C40" s="138" t="s">
        <v>667</v>
      </c>
      <c r="D40" s="140">
        <v>282.52999999999997</v>
      </c>
      <c r="E40" s="140">
        <v>72.84</v>
      </c>
      <c r="F40" s="140">
        <f t="shared" si="0"/>
        <v>355.37</v>
      </c>
    </row>
    <row r="41" spans="1:6" s="142" customFormat="1" x14ac:dyDescent="0.2">
      <c r="A41" s="143"/>
      <c r="B41" s="143"/>
      <c r="C41" s="138" t="s">
        <v>672</v>
      </c>
      <c r="D41" s="140">
        <v>259.44</v>
      </c>
      <c r="E41" s="140">
        <v>76.83</v>
      </c>
      <c r="F41" s="140">
        <f t="shared" si="0"/>
        <v>336.27</v>
      </c>
    </row>
    <row r="42" spans="1:6" s="142" customFormat="1" x14ac:dyDescent="0.2">
      <c r="A42" s="143"/>
      <c r="B42" s="143"/>
      <c r="C42" s="138" t="s">
        <v>673</v>
      </c>
      <c r="D42" s="140">
        <v>253.2</v>
      </c>
      <c r="E42" s="140">
        <v>84.31</v>
      </c>
      <c r="F42" s="140">
        <f t="shared" si="0"/>
        <v>337.51</v>
      </c>
    </row>
    <row r="43" spans="1:6" s="142" customFormat="1" x14ac:dyDescent="0.2">
      <c r="A43" s="143"/>
      <c r="B43" s="143"/>
      <c r="C43" s="138" t="s">
        <v>674</v>
      </c>
      <c r="D43" s="140">
        <v>237.79</v>
      </c>
      <c r="E43" s="140">
        <v>56.16</v>
      </c>
      <c r="F43" s="140">
        <f t="shared" si="0"/>
        <v>293.95</v>
      </c>
    </row>
    <row r="44" spans="1:6" s="142" customFormat="1" x14ac:dyDescent="0.2">
      <c r="A44" s="143"/>
      <c r="B44" s="143"/>
      <c r="C44" s="138" t="s">
        <v>675</v>
      </c>
      <c r="D44" s="140">
        <v>218.92</v>
      </c>
      <c r="E44" s="140">
        <v>63.92</v>
      </c>
      <c r="F44" s="140">
        <f t="shared" si="0"/>
        <v>282.83999999999997</v>
      </c>
    </row>
    <row r="45" spans="1:6" s="142" customFormat="1" x14ac:dyDescent="0.2">
      <c r="A45" s="143" t="s">
        <v>635</v>
      </c>
      <c r="B45" s="143" t="s">
        <v>676</v>
      </c>
      <c r="C45" s="138" t="s">
        <v>677</v>
      </c>
      <c r="D45" s="140">
        <v>298.64999999999998</v>
      </c>
      <c r="E45" s="140">
        <v>35.97</v>
      </c>
      <c r="F45" s="140">
        <f t="shared" si="0"/>
        <v>334.62</v>
      </c>
    </row>
    <row r="46" spans="1:6" s="142" customFormat="1" x14ac:dyDescent="0.2">
      <c r="A46" s="143"/>
      <c r="B46" s="143"/>
      <c r="C46" s="138" t="s">
        <v>678</v>
      </c>
      <c r="D46" s="140">
        <v>267.75</v>
      </c>
      <c r="E46" s="140">
        <v>40.770000000000003</v>
      </c>
      <c r="F46" s="140">
        <f t="shared" si="0"/>
        <v>308.52</v>
      </c>
    </row>
    <row r="47" spans="1:6" s="75" customFormat="1" x14ac:dyDescent="0.2">
      <c r="C47" s="69"/>
      <c r="D47" s="67"/>
      <c r="E47" s="67"/>
      <c r="F47" s="67"/>
    </row>
    <row r="48" spans="1:6" s="75" customFormat="1" x14ac:dyDescent="0.2">
      <c r="B48" s="75" t="s">
        <v>679</v>
      </c>
      <c r="C48" s="69"/>
      <c r="D48" s="67"/>
      <c r="E48" s="67"/>
      <c r="F48" s="67"/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selection activeCell="A2" sqref="A2"/>
    </sheetView>
  </sheetViews>
  <sheetFormatPr baseColWidth="10" defaultRowHeight="12" x14ac:dyDescent="0.2"/>
  <cols>
    <col min="1" max="1" width="15" customWidth="1"/>
    <col min="2" max="2" width="25.5" customWidth="1"/>
    <col min="3" max="3" width="24.33203125" customWidth="1"/>
    <col min="4" max="4" width="15.1640625" style="67" customWidth="1"/>
    <col min="5" max="6" width="12" style="67"/>
  </cols>
  <sheetData>
    <row r="1" spans="1:6" x14ac:dyDescent="0.2">
      <c r="A1" s="39"/>
      <c r="B1" s="39"/>
      <c r="C1" s="86">
        <v>2024</v>
      </c>
    </row>
    <row r="2" spans="1:6" ht="36" x14ac:dyDescent="0.2">
      <c r="A2" s="188" t="s">
        <v>43</v>
      </c>
      <c r="B2" s="188" t="s">
        <v>44</v>
      </c>
      <c r="C2" s="189" t="s">
        <v>680</v>
      </c>
      <c r="D2" s="196" t="s">
        <v>884</v>
      </c>
      <c r="E2" s="196" t="s">
        <v>885</v>
      </c>
      <c r="F2" s="196" t="s">
        <v>892</v>
      </c>
    </row>
    <row r="3" spans="1:6" x14ac:dyDescent="0.2">
      <c r="A3" s="40"/>
      <c r="B3" s="40"/>
      <c r="C3" s="41"/>
    </row>
    <row r="4" spans="1:6" x14ac:dyDescent="0.2">
      <c r="A4" s="40"/>
      <c r="B4" s="40"/>
      <c r="C4" s="41"/>
    </row>
    <row r="5" spans="1:6" s="75" customFormat="1" x14ac:dyDescent="0.2">
      <c r="A5" s="144" t="s">
        <v>681</v>
      </c>
      <c r="B5" s="145" t="s">
        <v>682</v>
      </c>
      <c r="C5" s="146"/>
      <c r="D5" s="136"/>
      <c r="E5" s="136"/>
      <c r="F5" s="137"/>
    </row>
    <row r="6" spans="1:6" s="75" customFormat="1" ht="48" x14ac:dyDescent="0.2">
      <c r="A6" s="147"/>
      <c r="B6" s="145" t="s">
        <v>682</v>
      </c>
      <c r="C6" s="148" t="s">
        <v>918</v>
      </c>
      <c r="D6" s="149">
        <v>321.42</v>
      </c>
      <c r="E6" s="149">
        <v>76.459999999999994</v>
      </c>
      <c r="F6" s="150">
        <f t="shared" ref="F6:F60" si="0">D6+E6</f>
        <v>397.88</v>
      </c>
    </row>
    <row r="7" spans="1:6" s="75" customFormat="1" ht="36" x14ac:dyDescent="0.2">
      <c r="A7" s="147"/>
      <c r="B7" s="145" t="s">
        <v>682</v>
      </c>
      <c r="C7" s="148" t="s">
        <v>919</v>
      </c>
      <c r="D7" s="149">
        <v>311.43</v>
      </c>
      <c r="E7" s="149">
        <v>76.75</v>
      </c>
      <c r="F7" s="150">
        <f t="shared" si="0"/>
        <v>388.18</v>
      </c>
    </row>
    <row r="8" spans="1:6" s="75" customFormat="1" ht="48" x14ac:dyDescent="0.2">
      <c r="A8" s="147"/>
      <c r="B8" s="145" t="s">
        <v>682</v>
      </c>
      <c r="C8" s="148" t="s">
        <v>920</v>
      </c>
      <c r="D8" s="149">
        <v>317.94</v>
      </c>
      <c r="E8" s="149">
        <v>83.89</v>
      </c>
      <c r="F8" s="150">
        <f t="shared" si="0"/>
        <v>401.83</v>
      </c>
    </row>
    <row r="9" spans="1:6" s="75" customFormat="1" x14ac:dyDescent="0.2">
      <c r="A9" s="147" t="s">
        <v>681</v>
      </c>
      <c r="B9" s="145" t="s">
        <v>684</v>
      </c>
      <c r="C9" s="151"/>
      <c r="D9" s="152">
        <v>371</v>
      </c>
      <c r="E9" s="152">
        <v>74.44</v>
      </c>
      <c r="F9" s="150">
        <f t="shared" si="0"/>
        <v>445.44</v>
      </c>
    </row>
    <row r="10" spans="1:6" s="75" customFormat="1" x14ac:dyDescent="0.2">
      <c r="A10" s="147" t="s">
        <v>681</v>
      </c>
      <c r="B10" s="145" t="s">
        <v>685</v>
      </c>
      <c r="C10" s="151"/>
      <c r="D10" s="152">
        <v>407.35</v>
      </c>
      <c r="E10" s="152">
        <v>85.43</v>
      </c>
      <c r="F10" s="150">
        <f t="shared" si="0"/>
        <v>492.78000000000003</v>
      </c>
    </row>
    <row r="11" spans="1:6" s="75" customFormat="1" x14ac:dyDescent="0.2">
      <c r="A11" s="147" t="s">
        <v>681</v>
      </c>
      <c r="B11" s="145" t="s">
        <v>686</v>
      </c>
      <c r="C11" s="151"/>
      <c r="D11" s="152"/>
      <c r="E11" s="152"/>
      <c r="F11" s="150"/>
    </row>
    <row r="12" spans="1:6" s="75" customFormat="1" x14ac:dyDescent="0.2">
      <c r="A12" s="147"/>
      <c r="B12" s="145" t="s">
        <v>686</v>
      </c>
      <c r="C12" s="153" t="s">
        <v>687</v>
      </c>
      <c r="D12" s="149">
        <v>425.33</v>
      </c>
      <c r="E12" s="149">
        <v>89.98</v>
      </c>
      <c r="F12" s="150">
        <f t="shared" si="0"/>
        <v>515.30999999999995</v>
      </c>
    </row>
    <row r="13" spans="1:6" s="75" customFormat="1" x14ac:dyDescent="0.2">
      <c r="A13" s="147"/>
      <c r="B13" s="145" t="s">
        <v>686</v>
      </c>
      <c r="C13" s="153" t="s">
        <v>688</v>
      </c>
      <c r="D13" s="149">
        <v>348.12</v>
      </c>
      <c r="E13" s="149">
        <v>61.36</v>
      </c>
      <c r="F13" s="150">
        <f t="shared" si="0"/>
        <v>409.48</v>
      </c>
    </row>
    <row r="14" spans="1:6" s="75" customFormat="1" x14ac:dyDescent="0.2">
      <c r="A14" s="147"/>
      <c r="B14" s="145" t="s">
        <v>686</v>
      </c>
      <c r="C14" s="153" t="s">
        <v>689</v>
      </c>
      <c r="D14" s="149">
        <v>373.93</v>
      </c>
      <c r="E14" s="149">
        <v>85.1</v>
      </c>
      <c r="F14" s="150">
        <f t="shared" si="0"/>
        <v>459.03</v>
      </c>
    </row>
    <row r="15" spans="1:6" s="75" customFormat="1" x14ac:dyDescent="0.2">
      <c r="A15" s="147"/>
      <c r="B15" s="145" t="s">
        <v>686</v>
      </c>
      <c r="C15" s="153" t="s">
        <v>690</v>
      </c>
      <c r="D15" s="149">
        <v>383.43</v>
      </c>
      <c r="E15" s="149">
        <v>68.680000000000007</v>
      </c>
      <c r="F15" s="150">
        <f t="shared" si="0"/>
        <v>452.11</v>
      </c>
    </row>
    <row r="16" spans="1:6" s="75" customFormat="1" x14ac:dyDescent="0.2">
      <c r="A16" s="147"/>
      <c r="B16" s="145" t="s">
        <v>686</v>
      </c>
      <c r="C16" s="153" t="s">
        <v>691</v>
      </c>
      <c r="D16" s="149">
        <v>378.39</v>
      </c>
      <c r="E16" s="149">
        <v>74.62</v>
      </c>
      <c r="F16" s="150">
        <f t="shared" si="0"/>
        <v>453.01</v>
      </c>
    </row>
    <row r="17" spans="1:6" s="75" customFormat="1" ht="24" x14ac:dyDescent="0.2">
      <c r="A17" s="147"/>
      <c r="B17" s="145" t="s">
        <v>686</v>
      </c>
      <c r="C17" s="153" t="s">
        <v>692</v>
      </c>
      <c r="D17" s="149">
        <v>448.54</v>
      </c>
      <c r="E17" s="149">
        <v>81.38</v>
      </c>
      <c r="F17" s="150">
        <f t="shared" si="0"/>
        <v>529.92000000000007</v>
      </c>
    </row>
    <row r="18" spans="1:6" s="75" customFormat="1" ht="48" x14ac:dyDescent="0.2">
      <c r="A18" s="147"/>
      <c r="B18" s="145" t="s">
        <v>686</v>
      </c>
      <c r="C18" s="153" t="s">
        <v>693</v>
      </c>
      <c r="D18" s="149">
        <v>352.96</v>
      </c>
      <c r="E18" s="149">
        <v>75.3</v>
      </c>
      <c r="F18" s="150">
        <f t="shared" si="0"/>
        <v>428.26</v>
      </c>
    </row>
    <row r="19" spans="1:6" s="75" customFormat="1" ht="24" x14ac:dyDescent="0.2">
      <c r="A19" s="147"/>
      <c r="B19" s="145" t="s">
        <v>686</v>
      </c>
      <c r="C19" s="153" t="s">
        <v>694</v>
      </c>
      <c r="D19" s="149">
        <v>384.4</v>
      </c>
      <c r="E19" s="149">
        <v>70</v>
      </c>
      <c r="F19" s="150">
        <f t="shared" si="0"/>
        <v>454.4</v>
      </c>
    </row>
    <row r="20" spans="1:6" s="75" customFormat="1" x14ac:dyDescent="0.2">
      <c r="A20" s="147" t="s">
        <v>681</v>
      </c>
      <c r="B20" s="145" t="s">
        <v>695</v>
      </c>
      <c r="C20" s="151"/>
      <c r="D20" s="152">
        <v>389.92</v>
      </c>
      <c r="E20" s="152">
        <v>76</v>
      </c>
      <c r="F20" s="150">
        <f t="shared" si="0"/>
        <v>465.92</v>
      </c>
    </row>
    <row r="21" spans="1:6" s="75" customFormat="1" x14ac:dyDescent="0.2">
      <c r="A21" s="147" t="s">
        <v>681</v>
      </c>
      <c r="B21" s="145" t="s">
        <v>696</v>
      </c>
      <c r="C21" s="151"/>
      <c r="D21" s="152">
        <v>359.12</v>
      </c>
      <c r="E21" s="152">
        <v>72.5</v>
      </c>
      <c r="F21" s="150">
        <f t="shared" si="0"/>
        <v>431.62</v>
      </c>
    </row>
    <row r="22" spans="1:6" s="75" customFormat="1" x14ac:dyDescent="0.2">
      <c r="A22" s="147" t="s">
        <v>681</v>
      </c>
      <c r="B22" s="145" t="s">
        <v>697</v>
      </c>
      <c r="C22" s="154"/>
      <c r="D22" s="152"/>
      <c r="E22" s="152"/>
      <c r="F22" s="150"/>
    </row>
    <row r="23" spans="1:6" s="75" customFormat="1" ht="36" x14ac:dyDescent="0.2">
      <c r="A23" s="147"/>
      <c r="B23" s="145" t="s">
        <v>697</v>
      </c>
      <c r="C23" s="153" t="s">
        <v>698</v>
      </c>
      <c r="D23" s="149">
        <v>339.28</v>
      </c>
      <c r="E23" s="149">
        <v>59.48</v>
      </c>
      <c r="F23" s="150">
        <f t="shared" si="0"/>
        <v>398.76</v>
      </c>
    </row>
    <row r="24" spans="1:6" s="75" customFormat="1" ht="60" x14ac:dyDescent="0.2">
      <c r="A24" s="147"/>
      <c r="B24" s="145" t="s">
        <v>697</v>
      </c>
      <c r="C24" s="153" t="s">
        <v>699</v>
      </c>
      <c r="D24" s="149">
        <v>342.32</v>
      </c>
      <c r="E24" s="149">
        <v>59.06</v>
      </c>
      <c r="F24" s="150">
        <f t="shared" si="0"/>
        <v>401.38</v>
      </c>
    </row>
    <row r="25" spans="1:6" s="75" customFormat="1" x14ac:dyDescent="0.2">
      <c r="A25" s="147"/>
      <c r="B25" s="145" t="s">
        <v>697</v>
      </c>
      <c r="C25" s="153" t="s">
        <v>700</v>
      </c>
      <c r="D25" s="149">
        <v>422.87</v>
      </c>
      <c r="E25" s="149">
        <v>66.680000000000007</v>
      </c>
      <c r="F25" s="150">
        <f t="shared" si="0"/>
        <v>489.55</v>
      </c>
    </row>
    <row r="26" spans="1:6" s="75" customFormat="1" x14ac:dyDescent="0.2">
      <c r="A26" s="147"/>
      <c r="B26" s="145" t="s">
        <v>697</v>
      </c>
      <c r="C26" s="153" t="s">
        <v>701</v>
      </c>
      <c r="D26" s="149">
        <v>377.1</v>
      </c>
      <c r="E26" s="149">
        <v>65.709999999999994</v>
      </c>
      <c r="F26" s="150">
        <f t="shared" si="0"/>
        <v>442.81</v>
      </c>
    </row>
    <row r="27" spans="1:6" s="75" customFormat="1" x14ac:dyDescent="0.2">
      <c r="A27" s="147" t="s">
        <v>681</v>
      </c>
      <c r="B27" s="145" t="s">
        <v>702</v>
      </c>
      <c r="C27" s="151"/>
      <c r="D27" s="152"/>
      <c r="E27" s="152"/>
      <c r="F27" s="150"/>
    </row>
    <row r="28" spans="1:6" s="75" customFormat="1" ht="24" x14ac:dyDescent="0.2">
      <c r="A28" s="147"/>
      <c r="B28" s="145" t="s">
        <v>702</v>
      </c>
      <c r="C28" s="153" t="s">
        <v>703</v>
      </c>
      <c r="D28" s="149">
        <v>377.34</v>
      </c>
      <c r="E28" s="149">
        <v>84.27</v>
      </c>
      <c r="F28" s="150">
        <f t="shared" si="0"/>
        <v>461.60999999999996</v>
      </c>
    </row>
    <row r="29" spans="1:6" s="75" customFormat="1" ht="72" x14ac:dyDescent="0.2">
      <c r="A29" s="147"/>
      <c r="B29" s="145" t="s">
        <v>702</v>
      </c>
      <c r="C29" s="153" t="s">
        <v>704</v>
      </c>
      <c r="D29" s="149">
        <v>395.9</v>
      </c>
      <c r="E29" s="149">
        <v>77.86</v>
      </c>
      <c r="F29" s="150">
        <f t="shared" si="0"/>
        <v>473.76</v>
      </c>
    </row>
    <row r="30" spans="1:6" s="75" customFormat="1" ht="48" x14ac:dyDescent="0.2">
      <c r="A30" s="147"/>
      <c r="B30" s="145" t="s">
        <v>702</v>
      </c>
      <c r="C30" s="153" t="s">
        <v>705</v>
      </c>
      <c r="D30" s="149">
        <v>360.26</v>
      </c>
      <c r="E30" s="149">
        <v>74.97</v>
      </c>
      <c r="F30" s="150">
        <f t="shared" si="0"/>
        <v>435.23</v>
      </c>
    </row>
    <row r="31" spans="1:6" s="75" customFormat="1" ht="60" x14ac:dyDescent="0.2">
      <c r="A31" s="147"/>
      <c r="B31" s="145" t="s">
        <v>702</v>
      </c>
      <c r="C31" s="153" t="s">
        <v>706</v>
      </c>
      <c r="D31" s="149">
        <v>382.96</v>
      </c>
      <c r="E31" s="149">
        <v>90.22</v>
      </c>
      <c r="F31" s="150">
        <f t="shared" si="0"/>
        <v>473.17999999999995</v>
      </c>
    </row>
    <row r="32" spans="1:6" s="75" customFormat="1" x14ac:dyDescent="0.2">
      <c r="A32" s="147" t="s">
        <v>681</v>
      </c>
      <c r="B32" s="145" t="s">
        <v>707</v>
      </c>
      <c r="C32" s="151"/>
      <c r="D32" s="152"/>
      <c r="E32" s="152"/>
      <c r="F32" s="150"/>
    </row>
    <row r="33" spans="1:6" s="75" customFormat="1" ht="84" x14ac:dyDescent="0.2">
      <c r="A33" s="147"/>
      <c r="B33" s="155" t="s">
        <v>707</v>
      </c>
      <c r="C33" s="156" t="s">
        <v>708</v>
      </c>
      <c r="D33" s="157">
        <v>455.3</v>
      </c>
      <c r="E33" s="157">
        <v>63.15</v>
      </c>
      <c r="F33" s="150">
        <f t="shared" si="0"/>
        <v>518.45000000000005</v>
      </c>
    </row>
    <row r="34" spans="1:6" s="75" customFormat="1" ht="72" x14ac:dyDescent="0.2">
      <c r="A34" s="147"/>
      <c r="B34" s="145" t="s">
        <v>707</v>
      </c>
      <c r="C34" s="156" t="s">
        <v>709</v>
      </c>
      <c r="D34" s="157">
        <v>475.4</v>
      </c>
      <c r="E34" s="157">
        <v>68.98</v>
      </c>
      <c r="F34" s="150">
        <f t="shared" si="0"/>
        <v>544.38</v>
      </c>
    </row>
    <row r="35" spans="1:6" s="75" customFormat="1" ht="36" x14ac:dyDescent="0.2">
      <c r="A35" s="147"/>
      <c r="B35" s="145" t="s">
        <v>707</v>
      </c>
      <c r="C35" s="156" t="s">
        <v>710</v>
      </c>
      <c r="D35" s="157">
        <v>463.95</v>
      </c>
      <c r="E35" s="157">
        <v>62.83</v>
      </c>
      <c r="F35" s="150">
        <f t="shared" si="0"/>
        <v>526.78</v>
      </c>
    </row>
    <row r="36" spans="1:6" s="75" customFormat="1" x14ac:dyDescent="0.2">
      <c r="A36" s="147" t="s">
        <v>681</v>
      </c>
      <c r="B36" s="145" t="s">
        <v>711</v>
      </c>
      <c r="C36" s="151"/>
      <c r="D36" s="152"/>
      <c r="E36" s="152"/>
      <c r="F36" s="150"/>
    </row>
    <row r="37" spans="1:6" s="75" customFormat="1" ht="36" x14ac:dyDescent="0.2">
      <c r="A37" s="147"/>
      <c r="B37" s="145" t="s">
        <v>711</v>
      </c>
      <c r="C37" s="153" t="s">
        <v>712</v>
      </c>
      <c r="D37" s="149">
        <v>386.62</v>
      </c>
      <c r="E37" s="149">
        <v>73.53</v>
      </c>
      <c r="F37" s="150">
        <f t="shared" si="0"/>
        <v>460.15</v>
      </c>
    </row>
    <row r="38" spans="1:6" s="75" customFormat="1" ht="60" x14ac:dyDescent="0.2">
      <c r="A38" s="147"/>
      <c r="B38" s="145" t="s">
        <v>711</v>
      </c>
      <c r="C38" s="153" t="s">
        <v>713</v>
      </c>
      <c r="D38" s="149">
        <v>391.09</v>
      </c>
      <c r="E38" s="149">
        <v>81.69</v>
      </c>
      <c r="F38" s="150">
        <f t="shared" si="0"/>
        <v>472.78</v>
      </c>
    </row>
    <row r="39" spans="1:6" s="75" customFormat="1" ht="60" x14ac:dyDescent="0.2">
      <c r="A39" s="147"/>
      <c r="B39" s="145" t="s">
        <v>711</v>
      </c>
      <c r="C39" s="153" t="s">
        <v>714</v>
      </c>
      <c r="D39" s="149">
        <v>340.86</v>
      </c>
      <c r="E39" s="149">
        <v>83</v>
      </c>
      <c r="F39" s="150">
        <f t="shared" si="0"/>
        <v>423.86</v>
      </c>
    </row>
    <row r="40" spans="1:6" s="75" customFormat="1" x14ac:dyDescent="0.2">
      <c r="A40" s="147" t="s">
        <v>681</v>
      </c>
      <c r="B40" s="145" t="s">
        <v>715</v>
      </c>
      <c r="C40" s="151"/>
      <c r="D40" s="152"/>
      <c r="E40" s="152"/>
      <c r="F40" s="150"/>
    </row>
    <row r="41" spans="1:6" s="75" customFormat="1" ht="48" x14ac:dyDescent="0.2">
      <c r="A41" s="147"/>
      <c r="B41" s="145" t="s">
        <v>715</v>
      </c>
      <c r="C41" s="153" t="s">
        <v>716</v>
      </c>
      <c r="D41" s="149">
        <v>350.18</v>
      </c>
      <c r="E41" s="149">
        <v>77.39</v>
      </c>
      <c r="F41" s="150">
        <f t="shared" si="0"/>
        <v>427.57</v>
      </c>
    </row>
    <row r="42" spans="1:6" s="75" customFormat="1" ht="72" x14ac:dyDescent="0.2">
      <c r="A42" s="147"/>
      <c r="B42" s="145" t="s">
        <v>715</v>
      </c>
      <c r="C42" s="153" t="s">
        <v>717</v>
      </c>
      <c r="D42" s="149">
        <v>371.3</v>
      </c>
      <c r="E42" s="149">
        <v>69.569999999999993</v>
      </c>
      <c r="F42" s="150">
        <f t="shared" si="0"/>
        <v>440.87</v>
      </c>
    </row>
    <row r="43" spans="1:6" s="75" customFormat="1" ht="36" x14ac:dyDescent="0.2">
      <c r="A43" s="147"/>
      <c r="B43" s="145" t="s">
        <v>715</v>
      </c>
      <c r="C43" s="153" t="s">
        <v>718</v>
      </c>
      <c r="D43" s="149">
        <v>361.25</v>
      </c>
      <c r="E43" s="149">
        <v>91.04</v>
      </c>
      <c r="F43" s="150">
        <f t="shared" si="0"/>
        <v>452.29</v>
      </c>
    </row>
    <row r="44" spans="1:6" s="75" customFormat="1" ht="36" x14ac:dyDescent="0.2">
      <c r="A44" s="147"/>
      <c r="B44" s="145" t="s">
        <v>715</v>
      </c>
      <c r="C44" s="153" t="s">
        <v>719</v>
      </c>
      <c r="D44" s="149">
        <v>339.06</v>
      </c>
      <c r="E44" s="149">
        <v>66.489999999999995</v>
      </c>
      <c r="F44" s="150">
        <f t="shared" si="0"/>
        <v>405.55</v>
      </c>
    </row>
    <row r="45" spans="1:6" s="75" customFormat="1" ht="24" x14ac:dyDescent="0.2">
      <c r="A45" s="147"/>
      <c r="B45" s="145" t="s">
        <v>715</v>
      </c>
      <c r="C45" s="153" t="s">
        <v>720</v>
      </c>
      <c r="D45" s="149">
        <v>345.61</v>
      </c>
      <c r="E45" s="149">
        <v>79.39</v>
      </c>
      <c r="F45" s="150">
        <f t="shared" si="0"/>
        <v>425</v>
      </c>
    </row>
    <row r="46" spans="1:6" s="75" customFormat="1" x14ac:dyDescent="0.2">
      <c r="A46" s="147" t="s">
        <v>681</v>
      </c>
      <c r="B46" s="145" t="s">
        <v>721</v>
      </c>
      <c r="C46" s="151"/>
      <c r="D46" s="152">
        <v>310.79000000000002</v>
      </c>
      <c r="E46" s="152">
        <v>81.44</v>
      </c>
      <c r="F46" s="150">
        <f t="shared" si="0"/>
        <v>392.23</v>
      </c>
    </row>
    <row r="47" spans="1:6" s="75" customFormat="1" x14ac:dyDescent="0.2">
      <c r="A47" s="147" t="s">
        <v>681</v>
      </c>
      <c r="B47" s="145" t="s">
        <v>722</v>
      </c>
      <c r="C47" s="151"/>
      <c r="D47" s="152"/>
      <c r="E47" s="152"/>
      <c r="F47" s="150"/>
    </row>
    <row r="48" spans="1:6" s="75" customFormat="1" x14ac:dyDescent="0.2">
      <c r="A48" s="147"/>
      <c r="B48" s="145" t="s">
        <v>722</v>
      </c>
      <c r="C48" s="153" t="s">
        <v>723</v>
      </c>
      <c r="D48" s="149">
        <v>475.46</v>
      </c>
      <c r="E48" s="149">
        <v>81.319999999999993</v>
      </c>
      <c r="F48" s="150">
        <f t="shared" si="0"/>
        <v>556.78</v>
      </c>
    </row>
    <row r="49" spans="1:6" s="75" customFormat="1" ht="24" x14ac:dyDescent="0.2">
      <c r="A49" s="147"/>
      <c r="B49" s="145" t="s">
        <v>722</v>
      </c>
      <c r="C49" s="153" t="s">
        <v>724</v>
      </c>
      <c r="D49" s="149">
        <v>477.54</v>
      </c>
      <c r="E49" s="149">
        <v>72.77</v>
      </c>
      <c r="F49" s="150">
        <f t="shared" si="0"/>
        <v>550.31000000000006</v>
      </c>
    </row>
    <row r="50" spans="1:6" s="75" customFormat="1" ht="24" x14ac:dyDescent="0.2">
      <c r="A50" s="147"/>
      <c r="B50" s="145" t="s">
        <v>722</v>
      </c>
      <c r="C50" s="153" t="s">
        <v>725</v>
      </c>
      <c r="D50" s="149">
        <v>386</v>
      </c>
      <c r="E50" s="149">
        <v>80.09</v>
      </c>
      <c r="F50" s="150">
        <f t="shared" si="0"/>
        <v>466.09000000000003</v>
      </c>
    </row>
    <row r="51" spans="1:6" s="75" customFormat="1" x14ac:dyDescent="0.2">
      <c r="A51" s="147"/>
      <c r="B51" s="145" t="s">
        <v>722</v>
      </c>
      <c r="C51" s="148" t="s">
        <v>921</v>
      </c>
      <c r="D51" s="149">
        <v>381.89</v>
      </c>
      <c r="E51" s="149">
        <v>95.03</v>
      </c>
      <c r="F51" s="150">
        <f t="shared" si="0"/>
        <v>476.91999999999996</v>
      </c>
    </row>
    <row r="52" spans="1:6" s="75" customFormat="1" x14ac:dyDescent="0.2">
      <c r="A52" s="147"/>
      <c r="B52" s="145" t="s">
        <v>722</v>
      </c>
      <c r="C52" s="153" t="s">
        <v>683</v>
      </c>
      <c r="D52" s="149">
        <v>340.33</v>
      </c>
      <c r="E52" s="149">
        <v>80.02</v>
      </c>
      <c r="F52" s="150">
        <f t="shared" si="0"/>
        <v>420.34999999999997</v>
      </c>
    </row>
    <row r="53" spans="1:6" s="75" customFormat="1" x14ac:dyDescent="0.2">
      <c r="A53" s="147" t="s">
        <v>681</v>
      </c>
      <c r="B53" s="145" t="s">
        <v>726</v>
      </c>
      <c r="C53" s="151"/>
      <c r="D53" s="152"/>
      <c r="E53" s="152"/>
      <c r="F53" s="150"/>
    </row>
    <row r="54" spans="1:6" s="75" customFormat="1" ht="72" x14ac:dyDescent="0.2">
      <c r="A54" s="147"/>
      <c r="B54" s="145" t="s">
        <v>726</v>
      </c>
      <c r="C54" s="153" t="s">
        <v>727</v>
      </c>
      <c r="D54" s="149">
        <v>322.87</v>
      </c>
      <c r="E54" s="149">
        <v>73.92</v>
      </c>
      <c r="F54" s="150">
        <f t="shared" si="0"/>
        <v>396.79</v>
      </c>
    </row>
    <row r="55" spans="1:6" s="75" customFormat="1" x14ac:dyDescent="0.2">
      <c r="A55" s="147"/>
      <c r="B55" s="145" t="s">
        <v>726</v>
      </c>
      <c r="C55" s="153" t="s">
        <v>728</v>
      </c>
      <c r="D55" s="149">
        <v>355.4</v>
      </c>
      <c r="E55" s="149">
        <v>79.67</v>
      </c>
      <c r="F55" s="150">
        <f t="shared" si="0"/>
        <v>435.07</v>
      </c>
    </row>
    <row r="56" spans="1:6" s="75" customFormat="1" ht="24" x14ac:dyDescent="0.2">
      <c r="A56" s="147"/>
      <c r="B56" s="145" t="s">
        <v>726</v>
      </c>
      <c r="C56" s="158" t="s">
        <v>729</v>
      </c>
      <c r="D56" s="149">
        <v>341.11</v>
      </c>
      <c r="E56" s="149">
        <v>78.83</v>
      </c>
      <c r="F56" s="150">
        <f t="shared" si="0"/>
        <v>419.94</v>
      </c>
    </row>
    <row r="57" spans="1:6" s="75" customFormat="1" x14ac:dyDescent="0.2">
      <c r="A57" s="147" t="s">
        <v>681</v>
      </c>
      <c r="B57" s="145" t="s">
        <v>730</v>
      </c>
      <c r="C57" s="151"/>
      <c r="D57" s="152"/>
      <c r="E57" s="152"/>
      <c r="F57" s="150"/>
    </row>
    <row r="58" spans="1:6" s="75" customFormat="1" ht="72" x14ac:dyDescent="0.2">
      <c r="A58" s="147"/>
      <c r="B58" s="145" t="s">
        <v>730</v>
      </c>
      <c r="C58" s="153" t="s">
        <v>731</v>
      </c>
      <c r="D58" s="149">
        <v>384.87</v>
      </c>
      <c r="E58" s="149">
        <v>80.900000000000006</v>
      </c>
      <c r="F58" s="150">
        <f t="shared" si="0"/>
        <v>465.77</v>
      </c>
    </row>
    <row r="59" spans="1:6" s="75" customFormat="1" ht="72" x14ac:dyDescent="0.2">
      <c r="A59" s="147"/>
      <c r="B59" s="145" t="s">
        <v>730</v>
      </c>
      <c r="C59" s="153" t="s">
        <v>732</v>
      </c>
      <c r="D59" s="149">
        <v>430.97</v>
      </c>
      <c r="E59" s="149">
        <v>67.64</v>
      </c>
      <c r="F59" s="150">
        <f t="shared" si="0"/>
        <v>498.61</v>
      </c>
    </row>
    <row r="60" spans="1:6" s="75" customFormat="1" ht="48" x14ac:dyDescent="0.2">
      <c r="A60" s="147"/>
      <c r="B60" s="145" t="s">
        <v>730</v>
      </c>
      <c r="C60" s="153" t="s">
        <v>922</v>
      </c>
      <c r="D60" s="149">
        <v>440.87</v>
      </c>
      <c r="E60" s="149">
        <v>79.400000000000006</v>
      </c>
      <c r="F60" s="150">
        <f t="shared" si="0"/>
        <v>520.27</v>
      </c>
    </row>
    <row r="61" spans="1:6" s="75" customFormat="1" x14ac:dyDescent="0.2">
      <c r="A61" s="43"/>
      <c r="B61" s="42"/>
      <c r="C61" s="42"/>
      <c r="D61" s="102"/>
      <c r="E61" s="67"/>
      <c r="F61" s="67"/>
    </row>
    <row r="62" spans="1:6" s="75" customFormat="1" x14ac:dyDescent="0.2">
      <c r="A62" s="43"/>
      <c r="B62" s="43"/>
      <c r="C62" s="42"/>
      <c r="D62" s="102"/>
      <c r="E62" s="67"/>
      <c r="F62" s="67"/>
    </row>
    <row r="63" spans="1:6" s="75" customFormat="1" x14ac:dyDescent="0.2">
      <c r="A63" s="43" t="s">
        <v>46</v>
      </c>
      <c r="C63" s="42"/>
      <c r="D63" s="102"/>
      <c r="E63" s="67"/>
      <c r="F63" s="67"/>
    </row>
    <row r="64" spans="1:6" s="75" customFormat="1" x14ac:dyDescent="0.2">
      <c r="A64" s="42" t="s">
        <v>47</v>
      </c>
      <c r="C64" s="42"/>
      <c r="D64" s="102"/>
      <c r="E64" s="67"/>
      <c r="F64" s="67"/>
    </row>
    <row r="65" spans="1:6" s="75" customFormat="1" x14ac:dyDescent="0.2">
      <c r="A65" s="43"/>
      <c r="B65" s="43"/>
      <c r="C65" s="42"/>
      <c r="D65" s="102"/>
      <c r="E65" s="67"/>
      <c r="F65" s="67"/>
    </row>
    <row r="66" spans="1:6" s="75" customFormat="1" x14ac:dyDescent="0.2">
      <c r="A66" s="43" t="s">
        <v>733</v>
      </c>
      <c r="B66" s="43"/>
      <c r="C66" s="42"/>
      <c r="D66" s="102"/>
      <c r="E66" s="67"/>
      <c r="F66" s="67"/>
    </row>
    <row r="67" spans="1:6" s="75" customFormat="1" x14ac:dyDescent="0.2">
      <c r="A67" s="43"/>
      <c r="B67" s="43"/>
      <c r="C67" s="42"/>
      <c r="D67" s="102"/>
      <c r="E67" s="67"/>
      <c r="F67" s="67"/>
    </row>
    <row r="68" spans="1:6" s="75" customFormat="1" ht="12" customHeight="1" x14ac:dyDescent="0.2">
      <c r="A68" s="170" t="s">
        <v>44</v>
      </c>
      <c r="B68" s="171" t="s">
        <v>734</v>
      </c>
      <c r="C68" s="324" t="s">
        <v>735</v>
      </c>
      <c r="D68" s="324"/>
      <c r="E68" s="324"/>
      <c r="F68" s="324"/>
    </row>
    <row r="69" spans="1:6" s="75" customFormat="1" ht="62.25" customHeight="1" x14ac:dyDescent="0.2">
      <c r="A69" s="161" t="s">
        <v>682</v>
      </c>
      <c r="B69" s="162" t="s">
        <v>923</v>
      </c>
      <c r="C69" s="325" t="s">
        <v>924</v>
      </c>
      <c r="D69" s="323"/>
      <c r="E69" s="323"/>
      <c r="F69" s="323"/>
    </row>
    <row r="70" spans="1:6" s="75" customFormat="1" ht="75.75" customHeight="1" x14ac:dyDescent="0.2">
      <c r="A70" s="161"/>
      <c r="B70" s="162" t="s">
        <v>925</v>
      </c>
      <c r="C70" s="325" t="s">
        <v>926</v>
      </c>
      <c r="D70" s="323"/>
      <c r="E70" s="323"/>
      <c r="F70" s="323"/>
    </row>
    <row r="71" spans="1:6" s="75" customFormat="1" ht="38.25" customHeight="1" x14ac:dyDescent="0.2">
      <c r="A71" s="159"/>
      <c r="B71" s="162" t="s">
        <v>927</v>
      </c>
      <c r="C71" s="325" t="s">
        <v>928</v>
      </c>
      <c r="D71" s="323"/>
      <c r="E71" s="323"/>
      <c r="F71" s="323"/>
    </row>
    <row r="72" spans="1:6" s="75" customFormat="1" ht="39" customHeight="1" x14ac:dyDescent="0.2">
      <c r="A72" s="159"/>
      <c r="B72" s="163" t="s">
        <v>929</v>
      </c>
      <c r="C72" s="321" t="s">
        <v>930</v>
      </c>
      <c r="D72" s="321"/>
      <c r="E72" s="321"/>
      <c r="F72" s="321"/>
    </row>
    <row r="73" spans="1:6" s="75" customFormat="1" ht="60" customHeight="1" x14ac:dyDescent="0.2">
      <c r="A73" s="159"/>
      <c r="B73" s="163" t="s">
        <v>931</v>
      </c>
      <c r="C73" s="321" t="s">
        <v>932</v>
      </c>
      <c r="D73" s="321"/>
      <c r="E73" s="321"/>
      <c r="F73" s="321"/>
    </row>
    <row r="74" spans="1:6" s="75" customFormat="1" ht="24.75" customHeight="1" x14ac:dyDescent="0.2">
      <c r="A74" s="159"/>
      <c r="B74" s="163" t="s">
        <v>933</v>
      </c>
      <c r="C74" s="321" t="s">
        <v>934</v>
      </c>
      <c r="D74" s="321"/>
      <c r="E74" s="321"/>
      <c r="F74" s="321"/>
    </row>
    <row r="75" spans="1:6" s="75" customFormat="1" ht="12" customHeight="1" x14ac:dyDescent="0.2">
      <c r="A75" s="159"/>
      <c r="B75" s="163" t="s">
        <v>935</v>
      </c>
      <c r="C75" s="321" t="s">
        <v>936</v>
      </c>
      <c r="D75" s="321"/>
      <c r="E75" s="321"/>
      <c r="F75" s="321"/>
    </row>
    <row r="76" spans="1:6" s="75" customFormat="1" x14ac:dyDescent="0.2">
      <c r="A76" s="159"/>
      <c r="B76" s="160"/>
      <c r="C76" s="164"/>
      <c r="D76" s="164"/>
      <c r="E76" s="164"/>
      <c r="F76" s="165"/>
    </row>
    <row r="77" spans="1:6" s="75" customFormat="1" ht="24.75" customHeight="1" x14ac:dyDescent="0.2">
      <c r="A77" s="166" t="s">
        <v>686</v>
      </c>
      <c r="B77" s="166" t="s">
        <v>736</v>
      </c>
      <c r="C77" s="322" t="s">
        <v>737</v>
      </c>
      <c r="D77" s="322"/>
      <c r="E77" s="322"/>
      <c r="F77" s="323"/>
    </row>
    <row r="78" spans="1:6" s="75" customFormat="1" ht="25.5" customHeight="1" x14ac:dyDescent="0.2">
      <c r="A78" s="167"/>
      <c r="B78" s="166" t="s">
        <v>738</v>
      </c>
      <c r="C78" s="322" t="s">
        <v>739</v>
      </c>
      <c r="D78" s="322"/>
      <c r="E78" s="322"/>
      <c r="F78" s="323"/>
    </row>
    <row r="79" spans="1:6" s="75" customFormat="1" ht="36.75" customHeight="1" x14ac:dyDescent="0.2">
      <c r="A79" s="167"/>
      <c r="B79" s="166" t="s">
        <v>740</v>
      </c>
      <c r="C79" s="322" t="s">
        <v>741</v>
      </c>
      <c r="D79" s="322"/>
      <c r="E79" s="322"/>
      <c r="F79" s="323"/>
    </row>
    <row r="80" spans="1:6" s="75" customFormat="1" ht="24" customHeight="1" x14ac:dyDescent="0.2">
      <c r="A80" s="167"/>
      <c r="B80" s="166" t="s">
        <v>742</v>
      </c>
      <c r="C80" s="322" t="s">
        <v>743</v>
      </c>
      <c r="D80" s="322"/>
      <c r="E80" s="322"/>
      <c r="F80" s="323"/>
    </row>
    <row r="81" spans="1:6" s="75" customFormat="1" ht="48" customHeight="1" x14ac:dyDescent="0.2">
      <c r="A81" s="167"/>
      <c r="B81" s="166" t="s">
        <v>744</v>
      </c>
      <c r="C81" s="322" t="s">
        <v>745</v>
      </c>
      <c r="D81" s="322"/>
      <c r="E81" s="322"/>
      <c r="F81" s="323"/>
    </row>
    <row r="82" spans="1:6" s="75" customFormat="1" ht="24" customHeight="1" x14ac:dyDescent="0.2">
      <c r="A82" s="168"/>
      <c r="B82" s="166" t="s">
        <v>746</v>
      </c>
      <c r="C82" s="322" t="s">
        <v>747</v>
      </c>
      <c r="D82" s="322"/>
      <c r="E82" s="322"/>
      <c r="F82" s="323"/>
    </row>
    <row r="83" spans="1:6" s="75" customFormat="1" ht="47.25" customHeight="1" x14ac:dyDescent="0.2">
      <c r="A83" s="167"/>
      <c r="B83" s="166" t="s">
        <v>748</v>
      </c>
      <c r="C83" s="322" t="s">
        <v>749</v>
      </c>
      <c r="D83" s="322"/>
      <c r="E83" s="322"/>
      <c r="F83" s="323"/>
    </row>
    <row r="84" spans="1:6" s="75" customFormat="1" ht="37.5" customHeight="1" x14ac:dyDescent="0.2">
      <c r="A84" s="167"/>
      <c r="B84" s="166" t="s">
        <v>750</v>
      </c>
      <c r="C84" s="322" t="s">
        <v>751</v>
      </c>
      <c r="D84" s="322"/>
      <c r="E84" s="322"/>
      <c r="F84" s="323"/>
    </row>
    <row r="85" spans="1:6" s="75" customFormat="1" ht="12" customHeight="1" x14ac:dyDescent="0.2">
      <c r="A85" s="167"/>
      <c r="B85" s="167"/>
      <c r="C85" s="167"/>
      <c r="D85" s="167"/>
      <c r="E85" s="167"/>
      <c r="F85" s="168"/>
    </row>
    <row r="86" spans="1:6" s="75" customFormat="1" ht="48.75" customHeight="1" x14ac:dyDescent="0.2">
      <c r="A86" s="166" t="s">
        <v>697</v>
      </c>
      <c r="B86" s="166" t="s">
        <v>752</v>
      </c>
      <c r="C86" s="322" t="s">
        <v>753</v>
      </c>
      <c r="D86" s="322"/>
      <c r="E86" s="322"/>
      <c r="F86" s="323"/>
    </row>
    <row r="87" spans="1:6" s="75" customFormat="1" ht="48" customHeight="1" x14ac:dyDescent="0.2">
      <c r="A87" s="166"/>
      <c r="B87" s="166" t="s">
        <v>754</v>
      </c>
      <c r="C87" s="322" t="s">
        <v>755</v>
      </c>
      <c r="D87" s="322"/>
      <c r="E87" s="322"/>
      <c r="F87" s="323"/>
    </row>
    <row r="88" spans="1:6" s="75" customFormat="1" ht="62.25" customHeight="1" x14ac:dyDescent="0.2">
      <c r="A88" s="166"/>
      <c r="B88" s="166" t="s">
        <v>756</v>
      </c>
      <c r="C88" s="322" t="s">
        <v>757</v>
      </c>
      <c r="D88" s="322"/>
      <c r="E88" s="322"/>
      <c r="F88" s="323"/>
    </row>
    <row r="89" spans="1:6" s="75" customFormat="1" ht="12" customHeight="1" x14ac:dyDescent="0.2">
      <c r="A89" s="166"/>
      <c r="B89" s="166" t="s">
        <v>758</v>
      </c>
      <c r="C89" s="322" t="s">
        <v>759</v>
      </c>
      <c r="D89" s="322"/>
      <c r="E89" s="322"/>
      <c r="F89" s="323"/>
    </row>
    <row r="90" spans="1:6" s="75" customFormat="1" ht="75" customHeight="1" x14ac:dyDescent="0.2">
      <c r="A90" s="166"/>
      <c r="B90" s="166" t="s">
        <v>760</v>
      </c>
      <c r="C90" s="322" t="s">
        <v>761</v>
      </c>
      <c r="D90" s="322"/>
      <c r="E90" s="322"/>
      <c r="F90" s="323"/>
    </row>
    <row r="91" spans="1:6" s="75" customFormat="1" ht="36.75" customHeight="1" x14ac:dyDescent="0.2">
      <c r="A91" s="166"/>
      <c r="B91" s="166" t="s">
        <v>762</v>
      </c>
      <c r="C91" s="322" t="s">
        <v>763</v>
      </c>
      <c r="D91" s="322"/>
      <c r="E91" s="322"/>
      <c r="F91" s="323"/>
    </row>
    <row r="92" spans="1:6" s="75" customFormat="1" ht="12" customHeight="1" x14ac:dyDescent="0.2">
      <c r="A92" s="167"/>
      <c r="B92" s="167"/>
      <c r="C92" s="167"/>
      <c r="D92" s="167"/>
      <c r="E92" s="167"/>
      <c r="F92" s="168"/>
    </row>
    <row r="93" spans="1:6" s="75" customFormat="1" ht="26.25" customHeight="1" x14ac:dyDescent="0.2">
      <c r="A93" s="166" t="s">
        <v>702</v>
      </c>
      <c r="B93" s="166" t="s">
        <v>764</v>
      </c>
      <c r="C93" s="322" t="s">
        <v>765</v>
      </c>
      <c r="D93" s="322"/>
      <c r="E93" s="322"/>
      <c r="F93" s="323"/>
    </row>
    <row r="94" spans="1:6" s="75" customFormat="1" ht="12.75" customHeight="1" x14ac:dyDescent="0.2">
      <c r="A94" s="166"/>
      <c r="B94" s="166" t="s">
        <v>766</v>
      </c>
      <c r="C94" s="322" t="s">
        <v>767</v>
      </c>
      <c r="D94" s="322"/>
      <c r="E94" s="322"/>
      <c r="F94" s="323"/>
    </row>
    <row r="95" spans="1:6" s="75" customFormat="1" ht="28.5" customHeight="1" x14ac:dyDescent="0.2">
      <c r="A95" s="167"/>
      <c r="B95" s="166" t="s">
        <v>768</v>
      </c>
      <c r="C95" s="322" t="s">
        <v>769</v>
      </c>
      <c r="D95" s="322"/>
      <c r="E95" s="322"/>
      <c r="F95" s="323"/>
    </row>
    <row r="96" spans="1:6" s="75" customFormat="1" ht="12.75" customHeight="1" x14ac:dyDescent="0.2">
      <c r="A96" s="167"/>
      <c r="B96" s="167"/>
      <c r="C96" s="167"/>
      <c r="D96" s="167"/>
      <c r="E96" s="167"/>
      <c r="F96" s="168"/>
    </row>
    <row r="97" spans="1:6" s="75" customFormat="1" ht="24.75" customHeight="1" x14ac:dyDescent="0.2">
      <c r="A97" s="166" t="s">
        <v>711</v>
      </c>
      <c r="B97" s="166" t="s">
        <v>770</v>
      </c>
      <c r="C97" s="322" t="s">
        <v>771</v>
      </c>
      <c r="D97" s="322"/>
      <c r="E97" s="322"/>
      <c r="F97" s="323"/>
    </row>
    <row r="98" spans="1:6" s="75" customFormat="1" ht="23.25" customHeight="1" x14ac:dyDescent="0.2">
      <c r="A98" s="166"/>
      <c r="B98" s="166" t="s">
        <v>772</v>
      </c>
      <c r="C98" s="322" t="s">
        <v>773</v>
      </c>
      <c r="D98" s="322"/>
      <c r="E98" s="322"/>
      <c r="F98" s="323"/>
    </row>
    <row r="99" spans="1:6" s="75" customFormat="1" ht="38.25" customHeight="1" x14ac:dyDescent="0.2">
      <c r="A99" s="166"/>
      <c r="B99" s="166" t="s">
        <v>774</v>
      </c>
      <c r="C99" s="322" t="s">
        <v>775</v>
      </c>
      <c r="D99" s="322"/>
      <c r="E99" s="322"/>
      <c r="F99" s="323"/>
    </row>
    <row r="100" spans="1:6" s="75" customFormat="1" ht="36" customHeight="1" x14ac:dyDescent="0.2">
      <c r="A100" s="166"/>
      <c r="B100" s="166" t="s">
        <v>776</v>
      </c>
      <c r="C100" s="322" t="s">
        <v>777</v>
      </c>
      <c r="D100" s="322"/>
      <c r="E100" s="322"/>
      <c r="F100" s="323"/>
    </row>
    <row r="101" spans="1:6" s="75" customFormat="1" ht="48" customHeight="1" x14ac:dyDescent="0.2">
      <c r="A101" s="166"/>
      <c r="B101" s="166" t="s">
        <v>778</v>
      </c>
      <c r="C101" s="322" t="s">
        <v>779</v>
      </c>
      <c r="D101" s="322"/>
      <c r="E101" s="322"/>
      <c r="F101" s="323"/>
    </row>
    <row r="102" spans="1:6" s="75" customFormat="1" ht="12" customHeight="1" x14ac:dyDescent="0.2">
      <c r="A102" s="167"/>
      <c r="B102" s="166" t="s">
        <v>780</v>
      </c>
      <c r="C102" s="322" t="s">
        <v>781</v>
      </c>
      <c r="D102" s="322"/>
      <c r="E102" s="322"/>
      <c r="F102" s="323"/>
    </row>
    <row r="103" spans="1:6" s="75" customFormat="1" ht="23.25" customHeight="1" x14ac:dyDescent="0.2">
      <c r="A103" s="167"/>
      <c r="B103" s="166" t="s">
        <v>782</v>
      </c>
      <c r="C103" s="322" t="s">
        <v>783</v>
      </c>
      <c r="D103" s="322"/>
      <c r="E103" s="322"/>
      <c r="F103" s="323"/>
    </row>
    <row r="104" spans="1:6" s="75" customFormat="1" ht="12" customHeight="1" x14ac:dyDescent="0.2">
      <c r="A104" s="168"/>
      <c r="B104" s="168"/>
      <c r="C104" s="168"/>
      <c r="D104" s="168"/>
      <c r="E104" s="168"/>
      <c r="F104" s="168"/>
    </row>
    <row r="105" spans="1:6" s="75" customFormat="1" ht="24.75" customHeight="1" x14ac:dyDescent="0.2">
      <c r="A105" s="169" t="s">
        <v>715</v>
      </c>
      <c r="B105" s="166" t="s">
        <v>784</v>
      </c>
      <c r="C105" s="322" t="s">
        <v>785</v>
      </c>
      <c r="D105" s="322"/>
      <c r="E105" s="322"/>
      <c r="F105" s="323"/>
    </row>
    <row r="106" spans="1:6" s="75" customFormat="1" ht="36.75" customHeight="1" x14ac:dyDescent="0.2">
      <c r="A106" s="166"/>
      <c r="B106" s="166" t="s">
        <v>786</v>
      </c>
      <c r="C106" s="322" t="s">
        <v>787</v>
      </c>
      <c r="D106" s="322"/>
      <c r="E106" s="322"/>
      <c r="F106" s="323"/>
    </row>
    <row r="107" spans="1:6" s="75" customFormat="1" ht="12" customHeight="1" x14ac:dyDescent="0.2">
      <c r="A107" s="166"/>
      <c r="B107" s="166" t="s">
        <v>788</v>
      </c>
      <c r="C107" s="322" t="s">
        <v>789</v>
      </c>
      <c r="D107" s="322"/>
      <c r="E107" s="322"/>
      <c r="F107" s="323"/>
    </row>
    <row r="108" spans="1:6" s="75" customFormat="1" ht="24" customHeight="1" x14ac:dyDescent="0.2">
      <c r="A108" s="166"/>
      <c r="B108" s="166" t="s">
        <v>790</v>
      </c>
      <c r="C108" s="322" t="s">
        <v>791</v>
      </c>
      <c r="D108" s="322"/>
      <c r="E108" s="322"/>
      <c r="F108" s="323"/>
    </row>
    <row r="109" spans="1:6" s="75" customFormat="1" ht="24.75" customHeight="1" x14ac:dyDescent="0.2">
      <c r="A109" s="166"/>
      <c r="B109" s="166" t="s">
        <v>792</v>
      </c>
      <c r="C109" s="322" t="s">
        <v>793</v>
      </c>
      <c r="D109" s="322"/>
      <c r="E109" s="322"/>
      <c r="F109" s="323"/>
    </row>
    <row r="110" spans="1:6" s="75" customFormat="1" x14ac:dyDescent="0.2">
      <c r="A110" s="166"/>
      <c r="B110" s="166" t="s">
        <v>794</v>
      </c>
      <c r="C110" s="322" t="s">
        <v>795</v>
      </c>
      <c r="D110" s="322"/>
      <c r="E110" s="322"/>
      <c r="F110" s="323"/>
    </row>
    <row r="111" spans="1:6" s="75" customFormat="1" ht="12" customHeight="1" x14ac:dyDescent="0.2">
      <c r="A111" s="169"/>
      <c r="B111" s="166" t="s">
        <v>796</v>
      </c>
      <c r="C111" s="322" t="s">
        <v>797</v>
      </c>
      <c r="D111" s="322"/>
      <c r="E111" s="322"/>
      <c r="F111" s="323"/>
    </row>
    <row r="112" spans="1:6" s="75" customFormat="1" ht="37.5" customHeight="1" x14ac:dyDescent="0.2">
      <c r="A112" s="166"/>
      <c r="B112" s="166" t="s">
        <v>798</v>
      </c>
      <c r="C112" s="322" t="s">
        <v>799</v>
      </c>
      <c r="D112" s="322"/>
      <c r="E112" s="322"/>
      <c r="F112" s="323"/>
    </row>
    <row r="113" spans="1:6" s="75" customFormat="1" ht="36.75" customHeight="1" x14ac:dyDescent="0.2">
      <c r="A113" s="166"/>
      <c r="B113" s="166" t="s">
        <v>800</v>
      </c>
      <c r="C113" s="322" t="s">
        <v>801</v>
      </c>
      <c r="D113" s="322"/>
      <c r="E113" s="322"/>
      <c r="F113" s="323"/>
    </row>
    <row r="114" spans="1:6" s="75" customFormat="1" ht="25.5" customHeight="1" x14ac:dyDescent="0.2">
      <c r="A114" s="169"/>
      <c r="B114" s="166" t="s">
        <v>802</v>
      </c>
      <c r="C114" s="322" t="s">
        <v>803</v>
      </c>
      <c r="D114" s="322"/>
      <c r="E114" s="322"/>
      <c r="F114" s="323"/>
    </row>
    <row r="115" spans="1:6" s="75" customFormat="1" ht="63" customHeight="1" x14ac:dyDescent="0.2">
      <c r="A115" s="166"/>
      <c r="B115" s="166" t="s">
        <v>804</v>
      </c>
      <c r="C115" s="322" t="s">
        <v>805</v>
      </c>
      <c r="D115" s="322"/>
      <c r="E115" s="322"/>
      <c r="F115" s="323"/>
    </row>
    <row r="116" spans="1:6" s="75" customFormat="1" ht="12" customHeight="1" x14ac:dyDescent="0.2">
      <c r="A116" s="166"/>
      <c r="B116" s="166" t="s">
        <v>806</v>
      </c>
      <c r="C116" s="322" t="s">
        <v>807</v>
      </c>
      <c r="D116" s="322"/>
      <c r="E116" s="322"/>
      <c r="F116" s="323"/>
    </row>
    <row r="117" spans="1:6" s="75" customFormat="1" ht="36" customHeight="1" x14ac:dyDescent="0.2">
      <c r="A117" s="166"/>
      <c r="B117" s="166" t="s">
        <v>808</v>
      </c>
      <c r="C117" s="322" t="s">
        <v>809</v>
      </c>
      <c r="D117" s="322"/>
      <c r="E117" s="322"/>
      <c r="F117" s="323"/>
    </row>
    <row r="118" spans="1:6" s="75" customFormat="1" ht="35.25" customHeight="1" x14ac:dyDescent="0.2">
      <c r="A118" s="166"/>
      <c r="B118" s="166" t="s">
        <v>810</v>
      </c>
      <c r="C118" s="322" t="s">
        <v>811</v>
      </c>
      <c r="D118" s="322"/>
      <c r="E118" s="322"/>
      <c r="F118" s="323"/>
    </row>
    <row r="119" spans="1:6" s="75" customFormat="1" ht="12" customHeight="1" x14ac:dyDescent="0.2">
      <c r="A119" s="167"/>
      <c r="B119" s="167"/>
      <c r="C119" s="167"/>
      <c r="D119" s="167"/>
      <c r="E119" s="167"/>
      <c r="F119" s="168"/>
    </row>
    <row r="120" spans="1:6" s="75" customFormat="1" ht="24.75" customHeight="1" x14ac:dyDescent="0.2">
      <c r="A120" s="166" t="s">
        <v>726</v>
      </c>
      <c r="B120" s="166" t="s">
        <v>812</v>
      </c>
      <c r="C120" s="322" t="s">
        <v>813</v>
      </c>
      <c r="D120" s="322"/>
      <c r="E120" s="322"/>
      <c r="F120" s="323"/>
    </row>
    <row r="121" spans="1:6" s="75" customFormat="1" ht="36" customHeight="1" x14ac:dyDescent="0.2">
      <c r="A121" s="166"/>
      <c r="B121" s="166" t="s">
        <v>814</v>
      </c>
      <c r="C121" s="322" t="s">
        <v>815</v>
      </c>
      <c r="D121" s="322"/>
      <c r="E121" s="322"/>
      <c r="F121" s="323"/>
    </row>
    <row r="122" spans="1:6" s="75" customFormat="1" ht="48" customHeight="1" x14ac:dyDescent="0.2">
      <c r="A122" s="166"/>
      <c r="B122" s="166" t="s">
        <v>816</v>
      </c>
      <c r="C122" s="322" t="s">
        <v>817</v>
      </c>
      <c r="D122" s="322"/>
      <c r="E122" s="322"/>
      <c r="F122" s="323"/>
    </row>
    <row r="123" spans="1:6" s="75" customFormat="1" ht="35.25" customHeight="1" x14ac:dyDescent="0.2">
      <c r="A123" s="166"/>
      <c r="B123" s="166" t="s">
        <v>818</v>
      </c>
      <c r="C123" s="322" t="s">
        <v>819</v>
      </c>
      <c r="D123" s="322"/>
      <c r="E123" s="322"/>
      <c r="F123" s="323"/>
    </row>
    <row r="124" spans="1:6" s="75" customFormat="1" ht="24" customHeight="1" x14ac:dyDescent="0.2">
      <c r="A124" s="166"/>
      <c r="B124" s="166" t="s">
        <v>820</v>
      </c>
      <c r="C124" s="322" t="s">
        <v>821</v>
      </c>
      <c r="D124" s="322"/>
      <c r="E124" s="322"/>
      <c r="F124" s="323"/>
    </row>
    <row r="125" spans="1:6" s="75" customFormat="1" ht="48.75" customHeight="1" x14ac:dyDescent="0.2">
      <c r="A125" s="166"/>
      <c r="B125" s="166" t="s">
        <v>822</v>
      </c>
      <c r="C125" s="322" t="s">
        <v>823</v>
      </c>
      <c r="D125" s="322"/>
      <c r="E125" s="322"/>
      <c r="F125" s="323"/>
    </row>
    <row r="126" spans="1:6" s="75" customFormat="1" ht="37.5" customHeight="1" x14ac:dyDescent="0.2">
      <c r="A126" s="166"/>
      <c r="B126" s="166" t="s">
        <v>824</v>
      </c>
      <c r="C126" s="322" t="s">
        <v>825</v>
      </c>
      <c r="D126" s="322"/>
      <c r="E126" s="322"/>
      <c r="F126" s="323"/>
    </row>
    <row r="127" spans="1:6" s="75" customFormat="1" x14ac:dyDescent="0.2">
      <c r="A127" s="168"/>
      <c r="B127" s="168"/>
      <c r="C127" s="168"/>
      <c r="D127" s="168"/>
      <c r="E127" s="168"/>
      <c r="F127" s="168"/>
    </row>
    <row r="128" spans="1:6" s="75" customFormat="1" ht="24.75" customHeight="1" x14ac:dyDescent="0.2">
      <c r="A128" s="166" t="s">
        <v>730</v>
      </c>
      <c r="B128" s="166" t="s">
        <v>826</v>
      </c>
      <c r="C128" s="322" t="s">
        <v>827</v>
      </c>
      <c r="D128" s="322"/>
      <c r="E128" s="322"/>
      <c r="F128" s="323"/>
    </row>
    <row r="129" spans="1:6" s="75" customFormat="1" ht="25.5" customHeight="1" x14ac:dyDescent="0.2">
      <c r="A129" s="166"/>
      <c r="B129" s="166" t="s">
        <v>828</v>
      </c>
      <c r="C129" s="322" t="s">
        <v>829</v>
      </c>
      <c r="D129" s="322"/>
      <c r="E129" s="322"/>
      <c r="F129" s="323"/>
    </row>
    <row r="130" spans="1:6" s="75" customFormat="1" x14ac:dyDescent="0.2">
      <c r="A130" s="166"/>
      <c r="B130" s="166" t="s">
        <v>830</v>
      </c>
      <c r="C130" s="322" t="s">
        <v>831</v>
      </c>
      <c r="D130" s="322"/>
      <c r="E130" s="322"/>
      <c r="F130" s="323"/>
    </row>
    <row r="131" spans="1:6" s="75" customFormat="1" ht="25.5" customHeight="1" x14ac:dyDescent="0.2">
      <c r="A131" s="166"/>
      <c r="B131" s="166" t="s">
        <v>832</v>
      </c>
      <c r="C131" s="322" t="s">
        <v>833</v>
      </c>
      <c r="D131" s="322"/>
      <c r="E131" s="322"/>
      <c r="F131" s="323"/>
    </row>
    <row r="132" spans="1:6" s="75" customFormat="1" x14ac:dyDescent="0.2">
      <c r="A132" s="166"/>
      <c r="B132" s="166" t="s">
        <v>834</v>
      </c>
      <c r="C132" s="322" t="s">
        <v>835</v>
      </c>
      <c r="D132" s="322"/>
      <c r="E132" s="322"/>
      <c r="F132" s="323"/>
    </row>
    <row r="133" spans="1:6" s="75" customFormat="1" ht="23.25" customHeight="1" x14ac:dyDescent="0.2">
      <c r="A133" s="166"/>
      <c r="B133" s="166" t="s">
        <v>836</v>
      </c>
      <c r="C133" s="322" t="s">
        <v>837</v>
      </c>
      <c r="D133" s="322"/>
      <c r="E133" s="322"/>
      <c r="F133" s="323"/>
    </row>
  </sheetData>
  <mergeCells count="59">
    <mergeCell ref="C125:F125"/>
    <mergeCell ref="C132:F132"/>
    <mergeCell ref="C133:F133"/>
    <mergeCell ref="C126:F126"/>
    <mergeCell ref="C128:F128"/>
    <mergeCell ref="C129:F129"/>
    <mergeCell ref="C130:F130"/>
    <mergeCell ref="C131:F131"/>
    <mergeCell ref="C122:F122"/>
    <mergeCell ref="C123:F123"/>
    <mergeCell ref="C124:F124"/>
    <mergeCell ref="C118:F118"/>
    <mergeCell ref="C120:F120"/>
    <mergeCell ref="C112:F112"/>
    <mergeCell ref="C113:F113"/>
    <mergeCell ref="C114:F114"/>
    <mergeCell ref="C115:F115"/>
    <mergeCell ref="C121:F121"/>
    <mergeCell ref="C107:F107"/>
    <mergeCell ref="C108:F108"/>
    <mergeCell ref="C109:F109"/>
    <mergeCell ref="C110:F110"/>
    <mergeCell ref="C111:F111"/>
    <mergeCell ref="C101:F101"/>
    <mergeCell ref="C102:F102"/>
    <mergeCell ref="C103:F103"/>
    <mergeCell ref="C105:F105"/>
    <mergeCell ref="C106:F106"/>
    <mergeCell ref="C95:F95"/>
    <mergeCell ref="C97:F97"/>
    <mergeCell ref="C98:F98"/>
    <mergeCell ref="C99:F99"/>
    <mergeCell ref="C100:F100"/>
    <mergeCell ref="C89:F89"/>
    <mergeCell ref="C90:F90"/>
    <mergeCell ref="C91:F91"/>
    <mergeCell ref="C93:F93"/>
    <mergeCell ref="C94:F94"/>
    <mergeCell ref="C68:F68"/>
    <mergeCell ref="C69:F69"/>
    <mergeCell ref="C70:F70"/>
    <mergeCell ref="C71:F71"/>
    <mergeCell ref="C72:F72"/>
    <mergeCell ref="C73:F73"/>
    <mergeCell ref="C74:F74"/>
    <mergeCell ref="C81:F81"/>
    <mergeCell ref="C116:F116"/>
    <mergeCell ref="C117:F117"/>
    <mergeCell ref="C75:F75"/>
    <mergeCell ref="C77:F77"/>
    <mergeCell ref="C78:F78"/>
    <mergeCell ref="C79:F79"/>
    <mergeCell ref="C80:F80"/>
    <mergeCell ref="C82:F82"/>
    <mergeCell ref="C83:F83"/>
    <mergeCell ref="C84:F84"/>
    <mergeCell ref="C86:F86"/>
    <mergeCell ref="C87:F87"/>
    <mergeCell ref="C88:F88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workbookViewId="0">
      <selection activeCell="K19" sqref="K19"/>
    </sheetView>
  </sheetViews>
  <sheetFormatPr baseColWidth="10" defaultRowHeight="12" x14ac:dyDescent="0.2"/>
  <cols>
    <col min="2" max="2" width="24.1640625" bestFit="1" customWidth="1"/>
    <col min="3" max="3" width="19.5" bestFit="1" customWidth="1"/>
    <col min="4" max="4" width="17.5" style="67" customWidth="1"/>
    <col min="5" max="5" width="17.83203125" style="67" customWidth="1"/>
    <col min="6" max="6" width="16.83203125" style="67" customWidth="1"/>
  </cols>
  <sheetData>
    <row r="1" spans="1:6" ht="14.25" x14ac:dyDescent="0.25">
      <c r="A1" s="77"/>
      <c r="B1" s="77"/>
      <c r="C1" s="103">
        <v>2024</v>
      </c>
    </row>
    <row r="2" spans="1:6" ht="36" x14ac:dyDescent="0.2">
      <c r="A2" s="211" t="s">
        <v>43</v>
      </c>
      <c r="B2" s="212" t="s">
        <v>44</v>
      </c>
      <c r="C2" s="213" t="s">
        <v>45</v>
      </c>
      <c r="D2" s="214" t="s">
        <v>884</v>
      </c>
      <c r="E2" s="214" t="s">
        <v>885</v>
      </c>
      <c r="F2" s="214" t="s">
        <v>872</v>
      </c>
    </row>
    <row r="3" spans="1:6" ht="14.25" x14ac:dyDescent="0.25">
      <c r="A3" s="78"/>
      <c r="B3" s="79"/>
      <c r="C3" s="80"/>
      <c r="D3" s="104"/>
      <c r="E3" s="104"/>
      <c r="F3" s="104"/>
    </row>
    <row r="4" spans="1:6" ht="14.25" x14ac:dyDescent="0.25">
      <c r="A4" s="215"/>
      <c r="B4" s="216"/>
      <c r="C4" s="217"/>
      <c r="D4" s="218"/>
      <c r="E4" s="218"/>
      <c r="F4" s="218"/>
    </row>
    <row r="5" spans="1:6" s="75" customFormat="1" ht="14.25" x14ac:dyDescent="0.25">
      <c r="A5" s="326" t="s">
        <v>840</v>
      </c>
      <c r="B5" s="356" t="s">
        <v>841</v>
      </c>
      <c r="C5" s="356"/>
      <c r="D5" s="357">
        <v>287.14999999999998</v>
      </c>
      <c r="E5" s="357">
        <v>77</v>
      </c>
      <c r="F5" s="358">
        <f>D5+E5</f>
        <v>364.15</v>
      </c>
    </row>
    <row r="6" spans="1:6" s="75" customFormat="1" ht="14.25" x14ac:dyDescent="0.25">
      <c r="A6" s="326" t="s">
        <v>840</v>
      </c>
      <c r="B6" s="327" t="s">
        <v>842</v>
      </c>
      <c r="C6" s="327"/>
      <c r="D6" s="328">
        <v>334.62</v>
      </c>
      <c r="E6" s="328">
        <v>62.69</v>
      </c>
      <c r="F6" s="359">
        <f>D6+E6</f>
        <v>397.31</v>
      </c>
    </row>
    <row r="7" spans="1:6" s="75" customFormat="1" ht="14.25" x14ac:dyDescent="0.25">
      <c r="A7" s="326" t="s">
        <v>840</v>
      </c>
      <c r="B7" s="327" t="s">
        <v>843</v>
      </c>
      <c r="C7" s="327"/>
      <c r="D7" s="328">
        <v>310.51</v>
      </c>
      <c r="E7" s="328">
        <v>81.180000000000007</v>
      </c>
      <c r="F7" s="360">
        <f t="shared" ref="F7:F35" si="0">D7+E7</f>
        <v>391.69</v>
      </c>
    </row>
    <row r="8" spans="1:6" s="75" customFormat="1" ht="14.25" x14ac:dyDescent="0.25">
      <c r="A8" s="326" t="s">
        <v>840</v>
      </c>
      <c r="B8" s="327" t="s">
        <v>844</v>
      </c>
      <c r="C8" s="327"/>
      <c r="D8" s="328">
        <v>271.98</v>
      </c>
      <c r="E8" s="328">
        <v>69.42</v>
      </c>
      <c r="F8" s="360">
        <f t="shared" si="0"/>
        <v>341.40000000000003</v>
      </c>
    </row>
    <row r="9" spans="1:6" s="75" customFormat="1" ht="14.25" x14ac:dyDescent="0.25">
      <c r="A9" s="326" t="s">
        <v>840</v>
      </c>
      <c r="B9" s="327" t="s">
        <v>845</v>
      </c>
      <c r="C9" s="327"/>
      <c r="D9" s="328">
        <v>261.57</v>
      </c>
      <c r="E9" s="328">
        <v>78.58</v>
      </c>
      <c r="F9" s="360">
        <f t="shared" si="0"/>
        <v>340.15</v>
      </c>
    </row>
    <row r="10" spans="1:6" s="75" customFormat="1" ht="14.25" customHeight="1" x14ac:dyDescent="0.25">
      <c r="A10" s="329" t="s">
        <v>840</v>
      </c>
      <c r="B10" s="330" t="s">
        <v>881</v>
      </c>
      <c r="C10" s="331" t="s">
        <v>846</v>
      </c>
      <c r="D10" s="332">
        <f>198.14+43.88</f>
        <v>242.01999999999998</v>
      </c>
      <c r="E10" s="332">
        <v>62.29</v>
      </c>
      <c r="F10" s="361">
        <f>D10+E10</f>
        <v>304.31</v>
      </c>
    </row>
    <row r="11" spans="1:6" s="75" customFormat="1" ht="14.25" x14ac:dyDescent="0.25">
      <c r="A11" s="333"/>
      <c r="B11" s="334"/>
      <c r="C11" s="335" t="s">
        <v>847</v>
      </c>
      <c r="D11" s="336">
        <f>195.38+61.01</f>
        <v>256.39</v>
      </c>
      <c r="E11" s="336">
        <v>64.81</v>
      </c>
      <c r="F11" s="362">
        <f t="shared" ref="F11:F15" si="1">D11+E11</f>
        <v>321.2</v>
      </c>
    </row>
    <row r="12" spans="1:6" s="75" customFormat="1" ht="14.25" x14ac:dyDescent="0.25">
      <c r="A12" s="333"/>
      <c r="B12" s="334"/>
      <c r="C12" s="335" t="s">
        <v>848</v>
      </c>
      <c r="D12" s="336">
        <f>210.74+61.65</f>
        <v>272.39</v>
      </c>
      <c r="E12" s="336">
        <v>58.15</v>
      </c>
      <c r="F12" s="362">
        <f t="shared" si="1"/>
        <v>330.53999999999996</v>
      </c>
    </row>
    <row r="13" spans="1:6" s="75" customFormat="1" ht="14.25" x14ac:dyDescent="0.25">
      <c r="A13" s="333"/>
      <c r="B13" s="334"/>
      <c r="C13" s="335" t="s">
        <v>849</v>
      </c>
      <c r="D13" s="336">
        <f>216.43+58.48</f>
        <v>274.91000000000003</v>
      </c>
      <c r="E13" s="336">
        <v>55.94</v>
      </c>
      <c r="F13" s="362">
        <f t="shared" si="1"/>
        <v>330.85</v>
      </c>
    </row>
    <row r="14" spans="1:6" s="75" customFormat="1" ht="14.25" x14ac:dyDescent="0.25">
      <c r="A14" s="333"/>
      <c r="B14" s="334"/>
      <c r="C14" s="335" t="s">
        <v>850</v>
      </c>
      <c r="D14" s="336">
        <f>212.92+51.15</f>
        <v>264.07</v>
      </c>
      <c r="E14" s="336">
        <v>65.03</v>
      </c>
      <c r="F14" s="362">
        <f t="shared" si="1"/>
        <v>329.1</v>
      </c>
    </row>
    <row r="15" spans="1:6" s="75" customFormat="1" ht="14.25" x14ac:dyDescent="0.25">
      <c r="A15" s="337"/>
      <c r="B15" s="338"/>
      <c r="C15" s="339" t="s">
        <v>851</v>
      </c>
      <c r="D15" s="340">
        <f>207.93+60.27</f>
        <v>268.2</v>
      </c>
      <c r="E15" s="340">
        <v>53.58</v>
      </c>
      <c r="F15" s="363">
        <f t="shared" si="1"/>
        <v>321.77999999999997</v>
      </c>
    </row>
    <row r="16" spans="1:6" s="75" customFormat="1" ht="14.25" x14ac:dyDescent="0.25">
      <c r="A16" s="341" t="s">
        <v>840</v>
      </c>
      <c r="B16" s="342" t="s">
        <v>852</v>
      </c>
      <c r="C16" s="342"/>
      <c r="D16" s="343">
        <v>259.36</v>
      </c>
      <c r="E16" s="343">
        <v>121.03</v>
      </c>
      <c r="F16" s="364">
        <f t="shared" si="0"/>
        <v>380.39</v>
      </c>
    </row>
    <row r="17" spans="1:6" s="75" customFormat="1" ht="14.25" x14ac:dyDescent="0.25">
      <c r="A17" s="344" t="s">
        <v>840</v>
      </c>
      <c r="B17" s="345" t="s">
        <v>882</v>
      </c>
      <c r="C17" s="331" t="s">
        <v>853</v>
      </c>
      <c r="D17" s="332">
        <v>312.77</v>
      </c>
      <c r="E17" s="332">
        <v>67.97</v>
      </c>
      <c r="F17" s="361">
        <f t="shared" si="0"/>
        <v>380.74</v>
      </c>
    </row>
    <row r="18" spans="1:6" s="75" customFormat="1" ht="14.25" x14ac:dyDescent="0.25">
      <c r="A18" s="346"/>
      <c r="B18" s="347"/>
      <c r="C18" s="339" t="s">
        <v>854</v>
      </c>
      <c r="D18" s="340">
        <v>310.27999999999997</v>
      </c>
      <c r="E18" s="340">
        <v>68.48</v>
      </c>
      <c r="F18" s="363">
        <f t="shared" si="0"/>
        <v>378.76</v>
      </c>
    </row>
    <row r="19" spans="1:6" s="75" customFormat="1" ht="14.25" x14ac:dyDescent="0.25">
      <c r="A19" s="326" t="s">
        <v>840</v>
      </c>
      <c r="B19" s="327" t="s">
        <v>855</v>
      </c>
      <c r="C19" s="327"/>
      <c r="D19" s="328">
        <v>304.76</v>
      </c>
      <c r="E19" s="328">
        <v>67.239999999999995</v>
      </c>
      <c r="F19" s="360">
        <f t="shared" si="0"/>
        <v>372</v>
      </c>
    </row>
    <row r="20" spans="1:6" s="75" customFormat="1" ht="14.25" x14ac:dyDescent="0.25">
      <c r="A20" s="326" t="s">
        <v>840</v>
      </c>
      <c r="B20" s="327" t="s">
        <v>856</v>
      </c>
      <c r="C20" s="327"/>
      <c r="D20" s="328">
        <v>297.63</v>
      </c>
      <c r="E20" s="328">
        <v>71.03</v>
      </c>
      <c r="F20" s="360">
        <f t="shared" si="0"/>
        <v>368.65999999999997</v>
      </c>
    </row>
    <row r="21" spans="1:6" s="75" customFormat="1" ht="14.25" x14ac:dyDescent="0.25">
      <c r="A21" s="326" t="s">
        <v>840</v>
      </c>
      <c r="B21" s="327" t="s">
        <v>857</v>
      </c>
      <c r="C21" s="327"/>
      <c r="D21" s="328">
        <v>288.62</v>
      </c>
      <c r="E21" s="328">
        <v>76.95</v>
      </c>
      <c r="F21" s="360">
        <f t="shared" si="0"/>
        <v>365.57</v>
      </c>
    </row>
    <row r="22" spans="1:6" s="75" customFormat="1" ht="60.75" x14ac:dyDescent="0.25">
      <c r="A22" s="329" t="s">
        <v>840</v>
      </c>
      <c r="B22" s="348" t="s">
        <v>858</v>
      </c>
      <c r="C22" s="349" t="s">
        <v>859</v>
      </c>
      <c r="D22" s="332">
        <v>284.55</v>
      </c>
      <c r="E22" s="332">
        <v>61.56</v>
      </c>
      <c r="F22" s="361">
        <f t="shared" si="0"/>
        <v>346.11</v>
      </c>
    </row>
    <row r="23" spans="1:6" s="75" customFormat="1" ht="36.75" x14ac:dyDescent="0.25">
      <c r="A23" s="333"/>
      <c r="B23" s="334"/>
      <c r="C23" s="350" t="s">
        <v>860</v>
      </c>
      <c r="D23" s="336">
        <v>303.58</v>
      </c>
      <c r="E23" s="336">
        <v>70.03</v>
      </c>
      <c r="F23" s="362">
        <f t="shared" si="0"/>
        <v>373.61</v>
      </c>
    </row>
    <row r="24" spans="1:6" s="75" customFormat="1" ht="36.75" x14ac:dyDescent="0.25">
      <c r="A24" s="337"/>
      <c r="B24" s="338"/>
      <c r="C24" s="351" t="s">
        <v>861</v>
      </c>
      <c r="D24" s="340">
        <v>296.93</v>
      </c>
      <c r="E24" s="340">
        <v>63.05</v>
      </c>
      <c r="F24" s="363">
        <f t="shared" si="0"/>
        <v>359.98</v>
      </c>
    </row>
    <row r="25" spans="1:6" s="75" customFormat="1" ht="14.25" customHeight="1" x14ac:dyDescent="0.25">
      <c r="A25" s="329" t="s">
        <v>840</v>
      </c>
      <c r="B25" s="330" t="s">
        <v>883</v>
      </c>
      <c r="C25" s="331" t="s">
        <v>862</v>
      </c>
      <c r="D25" s="332">
        <v>274.02</v>
      </c>
      <c r="E25" s="332">
        <v>60.58</v>
      </c>
      <c r="F25" s="361">
        <f t="shared" si="0"/>
        <v>334.59999999999997</v>
      </c>
    </row>
    <row r="26" spans="1:6" s="75" customFormat="1" ht="14.25" x14ac:dyDescent="0.25">
      <c r="A26" s="337"/>
      <c r="B26" s="338"/>
      <c r="C26" s="339" t="s">
        <v>863</v>
      </c>
      <c r="D26" s="340">
        <v>275.95999999999998</v>
      </c>
      <c r="E26" s="340">
        <v>61.79</v>
      </c>
      <c r="F26" s="363">
        <f t="shared" si="0"/>
        <v>337.75</v>
      </c>
    </row>
    <row r="27" spans="1:6" s="75" customFormat="1" ht="14.25" x14ac:dyDescent="0.25">
      <c r="A27" s="326" t="s">
        <v>840</v>
      </c>
      <c r="B27" s="327" t="s">
        <v>864</v>
      </c>
      <c r="C27" s="327"/>
      <c r="D27" s="328">
        <v>304</v>
      </c>
      <c r="E27" s="328">
        <v>58</v>
      </c>
      <c r="F27" s="360">
        <f t="shared" si="0"/>
        <v>362</v>
      </c>
    </row>
    <row r="28" spans="1:6" s="75" customFormat="1" ht="14.25" x14ac:dyDescent="0.25">
      <c r="A28" s="326" t="s">
        <v>840</v>
      </c>
      <c r="B28" s="327" t="s">
        <v>865</v>
      </c>
      <c r="C28" s="327"/>
      <c r="D28" s="328">
        <v>294.92</v>
      </c>
      <c r="E28" s="328">
        <v>100.2</v>
      </c>
      <c r="F28" s="360">
        <f t="shared" si="0"/>
        <v>395.12</v>
      </c>
    </row>
    <row r="29" spans="1:6" s="75" customFormat="1" ht="14.25" x14ac:dyDescent="0.25">
      <c r="A29" s="326" t="s">
        <v>840</v>
      </c>
      <c r="B29" s="327" t="s">
        <v>866</v>
      </c>
      <c r="C29" s="327"/>
      <c r="D29" s="328">
        <v>283.87</v>
      </c>
      <c r="E29" s="328">
        <v>53.91</v>
      </c>
      <c r="F29" s="360">
        <f t="shared" si="0"/>
        <v>337.78</v>
      </c>
    </row>
    <row r="30" spans="1:6" s="75" customFormat="1" ht="14.25" x14ac:dyDescent="0.25">
      <c r="A30" s="326" t="s">
        <v>840</v>
      </c>
      <c r="B30" s="327" t="s">
        <v>867</v>
      </c>
      <c r="C30" s="327"/>
      <c r="D30" s="328">
        <v>282.82</v>
      </c>
      <c r="E30" s="328">
        <v>62.37</v>
      </c>
      <c r="F30" s="360">
        <f t="shared" si="0"/>
        <v>345.19</v>
      </c>
    </row>
    <row r="31" spans="1:6" s="75" customFormat="1" ht="14.25" x14ac:dyDescent="0.25">
      <c r="A31" s="326" t="s">
        <v>840</v>
      </c>
      <c r="B31" s="327" t="s">
        <v>868</v>
      </c>
      <c r="C31" s="327"/>
      <c r="D31" s="328">
        <v>283.89999999999998</v>
      </c>
      <c r="E31" s="328">
        <v>49.85</v>
      </c>
      <c r="F31" s="360">
        <f t="shared" si="0"/>
        <v>333.75</v>
      </c>
    </row>
    <row r="32" spans="1:6" s="75" customFormat="1" ht="14.25" x14ac:dyDescent="0.25">
      <c r="A32" s="326" t="s">
        <v>840</v>
      </c>
      <c r="B32" s="327" t="s">
        <v>869</v>
      </c>
      <c r="C32" s="327"/>
      <c r="D32" s="328">
        <v>276.85000000000002</v>
      </c>
      <c r="E32" s="328">
        <v>72.58</v>
      </c>
      <c r="F32" s="360">
        <f t="shared" si="0"/>
        <v>349.43</v>
      </c>
    </row>
    <row r="33" spans="1:6" s="75" customFormat="1" ht="14.25" x14ac:dyDescent="0.25">
      <c r="A33" s="352" t="s">
        <v>840</v>
      </c>
      <c r="B33" s="353" t="s">
        <v>870</v>
      </c>
      <c r="C33" s="354" t="s">
        <v>990</v>
      </c>
      <c r="D33" s="332">
        <v>305.33999999999997</v>
      </c>
      <c r="E33" s="332">
        <v>84.95</v>
      </c>
      <c r="F33" s="361">
        <f t="shared" si="0"/>
        <v>390.28999999999996</v>
      </c>
    </row>
    <row r="34" spans="1:6" s="75" customFormat="1" ht="15.75" x14ac:dyDescent="0.25">
      <c r="A34" s="326" t="s">
        <v>840</v>
      </c>
      <c r="B34" s="327" t="s">
        <v>873</v>
      </c>
      <c r="C34" s="355"/>
      <c r="D34" s="328">
        <v>385.22</v>
      </c>
      <c r="E34" s="328">
        <v>160.59</v>
      </c>
      <c r="F34" s="360">
        <f t="shared" si="0"/>
        <v>545.81000000000006</v>
      </c>
    </row>
    <row r="35" spans="1:6" s="75" customFormat="1" ht="14.25" x14ac:dyDescent="0.25">
      <c r="A35" s="326" t="s">
        <v>840</v>
      </c>
      <c r="B35" s="327" t="s">
        <v>871</v>
      </c>
      <c r="C35" s="327"/>
      <c r="D35" s="328">
        <v>290.91000000000003</v>
      </c>
      <c r="E35" s="328">
        <v>78.44</v>
      </c>
      <c r="F35" s="360">
        <f t="shared" si="0"/>
        <v>369.35</v>
      </c>
    </row>
    <row r="36" spans="1:6" s="75" customFormat="1" ht="14.25" x14ac:dyDescent="0.25">
      <c r="A36" s="81"/>
      <c r="B36" s="81"/>
      <c r="C36" s="82"/>
      <c r="D36" s="105"/>
      <c r="E36" s="67"/>
      <c r="F36" s="67"/>
    </row>
    <row r="37" spans="1:6" s="75" customFormat="1" ht="14.25" x14ac:dyDescent="0.25">
      <c r="B37" s="76" t="s">
        <v>46</v>
      </c>
      <c r="C37" s="76"/>
      <c r="D37" s="67"/>
      <c r="E37" s="67"/>
      <c r="F37" s="67"/>
    </row>
    <row r="38" spans="1:6" s="75" customFormat="1" ht="14.25" x14ac:dyDescent="0.25">
      <c r="B38" s="76" t="s">
        <v>47</v>
      </c>
      <c r="C38" s="76"/>
      <c r="D38" s="67"/>
      <c r="E38" s="67"/>
      <c r="F38" s="67"/>
    </row>
    <row r="39" spans="1:6" ht="14.25" x14ac:dyDescent="0.25">
      <c r="A39" s="75"/>
      <c r="B39" s="83"/>
      <c r="C39" s="76"/>
    </row>
    <row r="40" spans="1:6" ht="14.25" x14ac:dyDescent="0.25">
      <c r="A40" s="75"/>
      <c r="B40" s="83"/>
      <c r="C40" s="76"/>
    </row>
    <row r="41" spans="1:6" ht="15.75" x14ac:dyDescent="0.25">
      <c r="A41" s="75"/>
      <c r="B41" s="84"/>
      <c r="C41" s="76"/>
    </row>
    <row r="42" spans="1:6" ht="14.25" x14ac:dyDescent="0.25">
      <c r="A42" s="75"/>
      <c r="B42" s="75"/>
      <c r="C42" s="76"/>
    </row>
    <row r="43" spans="1:6" ht="14.25" x14ac:dyDescent="0.25">
      <c r="A43" s="75"/>
      <c r="B43" s="75"/>
      <c r="C43" s="76"/>
    </row>
    <row r="44" spans="1:6" ht="14.25" x14ac:dyDescent="0.25">
      <c r="A44" s="75"/>
      <c r="B44" s="75"/>
      <c r="C44" s="76"/>
    </row>
    <row r="45" spans="1:6" ht="14.25" x14ac:dyDescent="0.25">
      <c r="A45" s="75"/>
      <c r="B45" s="75"/>
      <c r="C45" s="76"/>
    </row>
    <row r="46" spans="1:6" ht="14.25" x14ac:dyDescent="0.25">
      <c r="A46" s="75"/>
      <c r="B46" s="75"/>
      <c r="C46" s="76"/>
    </row>
    <row r="47" spans="1:6" ht="14.25" x14ac:dyDescent="0.25">
      <c r="A47" s="75"/>
      <c r="B47" s="75"/>
      <c r="C47" s="76"/>
    </row>
    <row r="48" spans="1:6" ht="14.25" x14ac:dyDescent="0.25">
      <c r="A48" s="75"/>
      <c r="B48" s="75"/>
      <c r="C48" s="76"/>
    </row>
    <row r="49" spans="1:3" ht="14.25" x14ac:dyDescent="0.25">
      <c r="A49" s="75"/>
      <c r="B49" s="75"/>
      <c r="C49" s="76"/>
    </row>
    <row r="50" spans="1:3" ht="14.25" x14ac:dyDescent="0.25">
      <c r="A50" s="75"/>
      <c r="B50" s="75"/>
      <c r="C50" s="76"/>
    </row>
    <row r="51" spans="1:3" ht="14.25" x14ac:dyDescent="0.25">
      <c r="A51" s="75"/>
      <c r="B51" s="75"/>
      <c r="C51" s="76"/>
    </row>
    <row r="52" spans="1:3" ht="14.25" x14ac:dyDescent="0.25">
      <c r="A52" s="75"/>
      <c r="B52" s="75"/>
      <c r="C52" s="76"/>
    </row>
    <row r="53" spans="1:3" ht="14.25" x14ac:dyDescent="0.25">
      <c r="A53" s="75"/>
      <c r="B53" s="75"/>
      <c r="C53" s="76"/>
    </row>
    <row r="54" spans="1:3" ht="14.25" x14ac:dyDescent="0.25">
      <c r="A54" s="75"/>
      <c r="B54" s="75"/>
      <c r="C54" s="76"/>
    </row>
    <row r="55" spans="1:3" ht="14.25" x14ac:dyDescent="0.25">
      <c r="A55" s="75"/>
      <c r="B55" s="75"/>
      <c r="C55" s="76"/>
    </row>
  </sheetData>
  <mergeCells count="8">
    <mergeCell ref="A10:A15"/>
    <mergeCell ref="B10:B15"/>
    <mergeCell ref="A17:A18"/>
    <mergeCell ref="B17:B18"/>
    <mergeCell ref="A22:A24"/>
    <mergeCell ref="B22:B24"/>
    <mergeCell ref="A25:A26"/>
    <mergeCell ref="B25:B2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"/>
  <sheetViews>
    <sheetView workbookViewId="0">
      <selection activeCell="J232" sqref="J232"/>
    </sheetView>
  </sheetViews>
  <sheetFormatPr baseColWidth="10" defaultRowHeight="12" x14ac:dyDescent="0.2"/>
  <cols>
    <col min="2" max="2" width="33" bestFit="1" customWidth="1"/>
    <col min="3" max="3" width="18.5" customWidth="1"/>
    <col min="4" max="4" width="14.1640625" style="72" bestFit="1" customWidth="1"/>
    <col min="5" max="5" width="12" style="67"/>
  </cols>
  <sheetData>
    <row r="1" spans="1:10" x14ac:dyDescent="0.2">
      <c r="C1" s="86">
        <v>2024</v>
      </c>
    </row>
    <row r="2" spans="1:10" ht="36" x14ac:dyDescent="0.2">
      <c r="A2" s="188" t="s">
        <v>43</v>
      </c>
      <c r="B2" s="199" t="s">
        <v>44</v>
      </c>
      <c r="C2" s="200" t="s">
        <v>45</v>
      </c>
      <c r="D2" s="191" t="s">
        <v>884</v>
      </c>
      <c r="E2" s="191" t="s">
        <v>885</v>
      </c>
      <c r="F2" s="201" t="s">
        <v>892</v>
      </c>
    </row>
    <row r="3" spans="1:10" x14ac:dyDescent="0.2">
      <c r="A3" s="68"/>
      <c r="B3" s="68"/>
      <c r="C3" s="73"/>
      <c r="D3" s="67"/>
    </row>
    <row r="5" spans="1:10" s="75" customFormat="1" x14ac:dyDescent="0.2">
      <c r="A5" s="249" t="s">
        <v>96</v>
      </c>
      <c r="B5" s="250" t="s">
        <v>97</v>
      </c>
      <c r="C5" s="251"/>
      <c r="D5" s="252"/>
      <c r="E5" s="253"/>
      <c r="F5" s="254"/>
    </row>
    <row r="6" spans="1:10" ht="96" x14ac:dyDescent="0.2">
      <c r="A6" s="255"/>
      <c r="B6" s="256" t="s">
        <v>97</v>
      </c>
      <c r="C6" s="257" t="s">
        <v>98</v>
      </c>
      <c r="D6" s="258">
        <v>440.21</v>
      </c>
      <c r="E6" s="259">
        <v>63.37</v>
      </c>
      <c r="F6" s="260">
        <f t="shared" ref="F6:F74" si="0">D6+E6</f>
        <v>503.58</v>
      </c>
      <c r="G6" s="75"/>
      <c r="H6" s="75"/>
      <c r="I6" s="75"/>
      <c r="J6" s="75"/>
    </row>
    <row r="7" spans="1:10" ht="36" x14ac:dyDescent="0.2">
      <c r="A7" s="255"/>
      <c r="B7" s="256" t="s">
        <v>97</v>
      </c>
      <c r="C7" s="257" t="s">
        <v>99</v>
      </c>
      <c r="D7" s="258">
        <v>410.86</v>
      </c>
      <c r="E7" s="259">
        <v>76.290000000000006</v>
      </c>
      <c r="F7" s="260">
        <f t="shared" si="0"/>
        <v>487.15000000000003</v>
      </c>
      <c r="G7" s="75"/>
      <c r="H7" s="75"/>
      <c r="I7" s="75"/>
      <c r="J7" s="75"/>
    </row>
    <row r="8" spans="1:10" x14ac:dyDescent="0.2">
      <c r="A8" s="255"/>
      <c r="B8" s="256" t="s">
        <v>97</v>
      </c>
      <c r="C8" s="257" t="s">
        <v>100</v>
      </c>
      <c r="D8" s="258">
        <v>412.83</v>
      </c>
      <c r="E8" s="259">
        <v>76.959999999999994</v>
      </c>
      <c r="F8" s="260">
        <f t="shared" si="0"/>
        <v>489.78999999999996</v>
      </c>
      <c r="G8" s="75"/>
      <c r="H8" s="75"/>
      <c r="I8" s="75"/>
      <c r="J8" s="75"/>
    </row>
    <row r="9" spans="1:10" x14ac:dyDescent="0.2">
      <c r="A9" s="255" t="s">
        <v>96</v>
      </c>
      <c r="B9" s="256" t="s">
        <v>101</v>
      </c>
      <c r="C9" s="257"/>
      <c r="D9" s="258"/>
      <c r="E9" s="259"/>
      <c r="F9" s="260"/>
    </row>
    <row r="10" spans="1:10" ht="36" x14ac:dyDescent="0.2">
      <c r="A10" s="255"/>
      <c r="B10" s="256" t="s">
        <v>101</v>
      </c>
      <c r="C10" s="257" t="s">
        <v>102</v>
      </c>
      <c r="D10" s="258">
        <v>384.27</v>
      </c>
      <c r="E10" s="259">
        <v>67.569999999999993</v>
      </c>
      <c r="F10" s="260">
        <f t="shared" si="0"/>
        <v>451.84</v>
      </c>
    </row>
    <row r="11" spans="1:10" x14ac:dyDescent="0.2">
      <c r="A11" s="255"/>
      <c r="B11" s="256" t="s">
        <v>101</v>
      </c>
      <c r="C11" s="257" t="s">
        <v>100</v>
      </c>
      <c r="D11" s="258">
        <v>367.08</v>
      </c>
      <c r="E11" s="259">
        <v>69.48</v>
      </c>
      <c r="F11" s="260">
        <f t="shared" si="0"/>
        <v>436.56</v>
      </c>
    </row>
    <row r="12" spans="1:10" x14ac:dyDescent="0.2">
      <c r="A12" s="255" t="s">
        <v>96</v>
      </c>
      <c r="B12" s="256" t="s">
        <v>103</v>
      </c>
      <c r="C12" s="257"/>
      <c r="D12" s="258">
        <v>315.85000000000002</v>
      </c>
      <c r="E12" s="259">
        <v>79.38</v>
      </c>
      <c r="F12" s="260">
        <f t="shared" si="0"/>
        <v>395.23</v>
      </c>
    </row>
    <row r="13" spans="1:10" x14ac:dyDescent="0.2">
      <c r="A13" s="255" t="s">
        <v>96</v>
      </c>
      <c r="B13" s="256" t="s">
        <v>104</v>
      </c>
      <c r="C13" s="257"/>
      <c r="D13" s="258">
        <v>306.45999999999998</v>
      </c>
      <c r="E13" s="259">
        <v>63.05</v>
      </c>
      <c r="F13" s="260">
        <f t="shared" si="0"/>
        <v>369.51</v>
      </c>
    </row>
    <row r="14" spans="1:10" x14ac:dyDescent="0.2">
      <c r="A14" s="255" t="s">
        <v>96</v>
      </c>
      <c r="B14" s="256" t="s">
        <v>105</v>
      </c>
      <c r="C14" s="257"/>
      <c r="D14" s="261">
        <v>371.76</v>
      </c>
      <c r="E14" s="259">
        <v>105.73</v>
      </c>
      <c r="F14" s="260">
        <f t="shared" si="0"/>
        <v>477.49</v>
      </c>
    </row>
    <row r="15" spans="1:10" x14ac:dyDescent="0.2">
      <c r="A15" s="255" t="s">
        <v>96</v>
      </c>
      <c r="B15" s="256" t="s">
        <v>106</v>
      </c>
      <c r="C15" s="257"/>
      <c r="D15" s="261">
        <v>397.43</v>
      </c>
      <c r="E15" s="259">
        <v>85.25</v>
      </c>
      <c r="F15" s="260">
        <f t="shared" si="0"/>
        <v>482.68</v>
      </c>
    </row>
    <row r="16" spans="1:10" x14ac:dyDescent="0.2">
      <c r="A16" s="255" t="s">
        <v>96</v>
      </c>
      <c r="B16" s="256" t="s">
        <v>107</v>
      </c>
      <c r="C16" s="257"/>
      <c r="D16" s="258"/>
      <c r="E16" s="259"/>
      <c r="F16" s="260"/>
    </row>
    <row r="17" spans="1:6" ht="120" x14ac:dyDescent="0.2">
      <c r="A17" s="255"/>
      <c r="B17" s="256" t="s">
        <v>107</v>
      </c>
      <c r="C17" s="257" t="s">
        <v>874</v>
      </c>
      <c r="D17" s="258">
        <v>427.91</v>
      </c>
      <c r="E17" s="259">
        <v>98.31</v>
      </c>
      <c r="F17" s="260">
        <f t="shared" si="0"/>
        <v>526.22</v>
      </c>
    </row>
    <row r="18" spans="1:6" x14ac:dyDescent="0.2">
      <c r="A18" s="255"/>
      <c r="B18" s="256" t="s">
        <v>107</v>
      </c>
      <c r="C18" s="257" t="s">
        <v>100</v>
      </c>
      <c r="D18" s="258">
        <v>407.04</v>
      </c>
      <c r="E18" s="259">
        <v>99.55</v>
      </c>
      <c r="F18" s="260">
        <f t="shared" si="0"/>
        <v>506.59000000000003</v>
      </c>
    </row>
    <row r="19" spans="1:6" x14ac:dyDescent="0.2">
      <c r="A19" s="255" t="s">
        <v>96</v>
      </c>
      <c r="B19" s="256" t="s">
        <v>108</v>
      </c>
      <c r="C19" s="257"/>
      <c r="D19" s="258">
        <v>443.9</v>
      </c>
      <c r="E19" s="262">
        <v>79.38</v>
      </c>
      <c r="F19" s="260">
        <f t="shared" si="0"/>
        <v>523.28</v>
      </c>
    </row>
    <row r="20" spans="1:6" x14ac:dyDescent="0.2">
      <c r="A20" s="255" t="s">
        <v>96</v>
      </c>
      <c r="B20" s="256" t="s">
        <v>109</v>
      </c>
      <c r="C20" s="257"/>
      <c r="D20" s="258"/>
      <c r="E20" s="259"/>
      <c r="F20" s="260"/>
    </row>
    <row r="21" spans="1:6" ht="347.25" x14ac:dyDescent="0.2">
      <c r="A21" s="255"/>
      <c r="B21" s="256" t="s">
        <v>109</v>
      </c>
      <c r="C21" s="263" t="s">
        <v>944</v>
      </c>
      <c r="D21" s="258">
        <v>335.28</v>
      </c>
      <c r="E21" s="262">
        <v>73.349999999999994</v>
      </c>
      <c r="F21" s="260">
        <f t="shared" si="0"/>
        <v>408.63</v>
      </c>
    </row>
    <row r="22" spans="1:6" ht="36" x14ac:dyDescent="0.2">
      <c r="A22" s="255"/>
      <c r="B22" s="256" t="s">
        <v>109</v>
      </c>
      <c r="C22" s="257" t="s">
        <v>945</v>
      </c>
      <c r="D22" s="258">
        <v>359.08</v>
      </c>
      <c r="E22" s="259">
        <v>73.989999999999995</v>
      </c>
      <c r="F22" s="260">
        <f t="shared" si="0"/>
        <v>433.07</v>
      </c>
    </row>
    <row r="23" spans="1:6" ht="48" x14ac:dyDescent="0.2">
      <c r="A23" s="255"/>
      <c r="B23" s="256" t="s">
        <v>109</v>
      </c>
      <c r="C23" s="257" t="s">
        <v>946</v>
      </c>
      <c r="D23" s="258">
        <v>382.67</v>
      </c>
      <c r="E23" s="262">
        <v>72.02</v>
      </c>
      <c r="F23" s="260">
        <f t="shared" si="0"/>
        <v>454.69</v>
      </c>
    </row>
    <row r="24" spans="1:6" x14ac:dyDescent="0.2">
      <c r="A24" s="255" t="s">
        <v>96</v>
      </c>
      <c r="B24" s="256" t="s">
        <v>110</v>
      </c>
      <c r="C24" s="257"/>
      <c r="D24" s="258">
        <v>389.74</v>
      </c>
      <c r="E24" s="259">
        <v>77.28</v>
      </c>
      <c r="F24" s="260">
        <f t="shared" si="0"/>
        <v>467.02</v>
      </c>
    </row>
    <row r="25" spans="1:6" x14ac:dyDescent="0.2">
      <c r="A25" s="255" t="s">
        <v>96</v>
      </c>
      <c r="B25" s="256" t="s">
        <v>111</v>
      </c>
      <c r="C25" s="257"/>
      <c r="D25" s="258"/>
      <c r="E25" s="259"/>
      <c r="F25" s="260"/>
    </row>
    <row r="26" spans="1:6" x14ac:dyDescent="0.2">
      <c r="A26" s="255"/>
      <c r="B26" s="256" t="s">
        <v>111</v>
      </c>
      <c r="C26" s="257" t="s">
        <v>111</v>
      </c>
      <c r="D26" s="258">
        <v>333.92</v>
      </c>
      <c r="E26" s="259">
        <v>89.83</v>
      </c>
      <c r="F26" s="260">
        <f t="shared" si="0"/>
        <v>423.75</v>
      </c>
    </row>
    <row r="27" spans="1:6" x14ac:dyDescent="0.2">
      <c r="A27" s="255"/>
      <c r="B27" s="256" t="s">
        <v>111</v>
      </c>
      <c r="C27" s="257" t="s">
        <v>100</v>
      </c>
      <c r="D27" s="258">
        <v>326.39</v>
      </c>
      <c r="E27" s="259">
        <v>71.53</v>
      </c>
      <c r="F27" s="260">
        <f t="shared" si="0"/>
        <v>397.91999999999996</v>
      </c>
    </row>
    <row r="28" spans="1:6" x14ac:dyDescent="0.2">
      <c r="A28" s="255" t="s">
        <v>96</v>
      </c>
      <c r="B28" s="256" t="s">
        <v>112</v>
      </c>
      <c r="C28" s="257"/>
      <c r="D28" s="258"/>
      <c r="E28" s="259"/>
      <c r="F28" s="260"/>
    </row>
    <row r="29" spans="1:6" ht="36" x14ac:dyDescent="0.2">
      <c r="A29" s="255"/>
      <c r="B29" s="256" t="s">
        <v>112</v>
      </c>
      <c r="C29" s="257" t="s">
        <v>113</v>
      </c>
      <c r="D29" s="258">
        <v>454.4</v>
      </c>
      <c r="E29" s="259">
        <v>78.260000000000005</v>
      </c>
      <c r="F29" s="260">
        <f t="shared" si="0"/>
        <v>532.66</v>
      </c>
    </row>
    <row r="30" spans="1:6" ht="96" x14ac:dyDescent="0.2">
      <c r="A30" s="255"/>
      <c r="B30" s="256" t="s">
        <v>112</v>
      </c>
      <c r="C30" s="257" t="s">
        <v>114</v>
      </c>
      <c r="D30" s="258">
        <v>458.68</v>
      </c>
      <c r="E30" s="259">
        <v>79.95</v>
      </c>
      <c r="F30" s="260">
        <f t="shared" si="0"/>
        <v>538.63</v>
      </c>
    </row>
    <row r="31" spans="1:6" x14ac:dyDescent="0.2">
      <c r="A31" s="255"/>
      <c r="B31" s="256" t="s">
        <v>112</v>
      </c>
      <c r="C31" s="257" t="s">
        <v>100</v>
      </c>
      <c r="D31" s="258">
        <v>431.93</v>
      </c>
      <c r="E31" s="259">
        <v>84.14</v>
      </c>
      <c r="F31" s="260">
        <f t="shared" si="0"/>
        <v>516.07000000000005</v>
      </c>
    </row>
    <row r="32" spans="1:6" x14ac:dyDescent="0.2">
      <c r="A32" s="255" t="s">
        <v>96</v>
      </c>
      <c r="B32" s="256" t="s">
        <v>115</v>
      </c>
      <c r="C32" s="257"/>
      <c r="D32" s="258">
        <v>383.53</v>
      </c>
      <c r="E32" s="259">
        <v>74.790000000000006</v>
      </c>
      <c r="F32" s="260">
        <f t="shared" si="0"/>
        <v>458.32</v>
      </c>
    </row>
    <row r="33" spans="1:6" x14ac:dyDescent="0.2">
      <c r="A33" s="264" t="s">
        <v>96</v>
      </c>
      <c r="B33" s="265" t="s">
        <v>116</v>
      </c>
      <c r="C33" s="266"/>
      <c r="D33" s="261">
        <v>408.35</v>
      </c>
      <c r="E33" s="259">
        <v>83.48</v>
      </c>
      <c r="F33" s="260">
        <f t="shared" si="0"/>
        <v>491.83000000000004</v>
      </c>
    </row>
    <row r="34" spans="1:6" x14ac:dyDescent="0.2">
      <c r="A34" s="264" t="s">
        <v>96</v>
      </c>
      <c r="B34" s="265" t="s">
        <v>117</v>
      </c>
      <c r="C34" s="266"/>
      <c r="D34" s="261"/>
      <c r="E34" s="259"/>
      <c r="F34" s="260"/>
    </row>
    <row r="35" spans="1:6" x14ac:dyDescent="0.2">
      <c r="A35" s="264"/>
      <c r="B35" s="265" t="s">
        <v>117</v>
      </c>
      <c r="C35" s="267" t="s">
        <v>947</v>
      </c>
      <c r="D35" s="261">
        <v>341.43</v>
      </c>
      <c r="E35" s="259">
        <v>79.55</v>
      </c>
      <c r="F35" s="260">
        <f t="shared" si="0"/>
        <v>420.98</v>
      </c>
    </row>
    <row r="36" spans="1:6" x14ac:dyDescent="0.2">
      <c r="A36" s="264"/>
      <c r="B36" s="265" t="s">
        <v>117</v>
      </c>
      <c r="C36" s="267" t="s">
        <v>100</v>
      </c>
      <c r="D36" s="261">
        <v>300.35000000000002</v>
      </c>
      <c r="E36" s="259">
        <v>90.7</v>
      </c>
      <c r="F36" s="260">
        <f t="shared" si="0"/>
        <v>391.05</v>
      </c>
    </row>
    <row r="37" spans="1:6" x14ac:dyDescent="0.2">
      <c r="A37" s="264" t="s">
        <v>96</v>
      </c>
      <c r="B37" s="265" t="s">
        <v>118</v>
      </c>
      <c r="C37" s="266"/>
      <c r="D37" s="261">
        <v>355.2</v>
      </c>
      <c r="E37" s="259">
        <v>91.4</v>
      </c>
      <c r="F37" s="260">
        <f t="shared" si="0"/>
        <v>446.6</v>
      </c>
    </row>
    <row r="38" spans="1:6" x14ac:dyDescent="0.2">
      <c r="A38" s="264" t="s">
        <v>96</v>
      </c>
      <c r="B38" s="265" t="s">
        <v>119</v>
      </c>
      <c r="C38" s="266"/>
      <c r="D38" s="261"/>
      <c r="E38" s="259"/>
      <c r="F38" s="260"/>
    </row>
    <row r="39" spans="1:6" ht="72" x14ac:dyDescent="0.2">
      <c r="A39" s="264"/>
      <c r="B39" s="268" t="s">
        <v>119</v>
      </c>
      <c r="C39" s="267" t="s">
        <v>948</v>
      </c>
      <c r="D39" s="261">
        <v>420.09</v>
      </c>
      <c r="E39" s="259">
        <v>69.45</v>
      </c>
      <c r="F39" s="260">
        <f t="shared" si="0"/>
        <v>489.53999999999996</v>
      </c>
    </row>
    <row r="40" spans="1:6" ht="108" x14ac:dyDescent="0.2">
      <c r="A40" s="264"/>
      <c r="B40" s="265" t="s">
        <v>119</v>
      </c>
      <c r="C40" s="266" t="s">
        <v>949</v>
      </c>
      <c r="D40" s="261">
        <v>379.24</v>
      </c>
      <c r="E40" s="259">
        <v>76.010000000000005</v>
      </c>
      <c r="F40" s="260">
        <f t="shared" si="0"/>
        <v>455.25</v>
      </c>
    </row>
    <row r="41" spans="1:6" x14ac:dyDescent="0.2">
      <c r="A41" s="255" t="s">
        <v>96</v>
      </c>
      <c r="B41" s="256" t="s">
        <v>120</v>
      </c>
      <c r="C41" s="257"/>
      <c r="D41" s="261">
        <v>296.60000000000002</v>
      </c>
      <c r="E41" s="259">
        <v>72.7</v>
      </c>
      <c r="F41" s="260">
        <f t="shared" si="0"/>
        <v>369.3</v>
      </c>
    </row>
    <row r="42" spans="1:6" x14ac:dyDescent="0.2">
      <c r="A42" s="255" t="s">
        <v>96</v>
      </c>
      <c r="B42" s="256" t="s">
        <v>121</v>
      </c>
      <c r="C42" s="257"/>
      <c r="D42" s="258"/>
      <c r="E42" s="259"/>
      <c r="F42" s="260"/>
    </row>
    <row r="43" spans="1:6" ht="60" x14ac:dyDescent="0.2">
      <c r="A43" s="255"/>
      <c r="B43" s="256" t="s">
        <v>121</v>
      </c>
      <c r="C43" s="257" t="s">
        <v>122</v>
      </c>
      <c r="D43" s="261">
        <v>334.69</v>
      </c>
      <c r="E43" s="259">
        <v>91.29</v>
      </c>
      <c r="F43" s="260">
        <f t="shared" si="0"/>
        <v>425.98</v>
      </c>
    </row>
    <row r="44" spans="1:6" ht="96" x14ac:dyDescent="0.2">
      <c r="A44" s="255"/>
      <c r="B44" s="256" t="s">
        <v>121</v>
      </c>
      <c r="C44" s="257" t="s">
        <v>123</v>
      </c>
      <c r="D44" s="261">
        <v>323.14999999999998</v>
      </c>
      <c r="E44" s="259">
        <v>75.739999999999995</v>
      </c>
      <c r="F44" s="260">
        <f t="shared" si="0"/>
        <v>398.89</v>
      </c>
    </row>
    <row r="45" spans="1:6" x14ac:dyDescent="0.2">
      <c r="A45" s="255" t="s">
        <v>96</v>
      </c>
      <c r="B45" s="256" t="s">
        <v>124</v>
      </c>
      <c r="C45" s="257"/>
      <c r="D45" s="261">
        <v>312.57</v>
      </c>
      <c r="E45" s="259">
        <v>72.150000000000006</v>
      </c>
      <c r="F45" s="260">
        <f t="shared" si="0"/>
        <v>384.72</v>
      </c>
    </row>
    <row r="46" spans="1:6" x14ac:dyDescent="0.2">
      <c r="A46" s="255" t="s">
        <v>96</v>
      </c>
      <c r="B46" s="256" t="s">
        <v>125</v>
      </c>
      <c r="C46" s="257"/>
      <c r="D46" s="258"/>
      <c r="E46" s="259"/>
      <c r="F46" s="260"/>
    </row>
    <row r="47" spans="1:6" ht="24" x14ac:dyDescent="0.2">
      <c r="A47" s="255"/>
      <c r="B47" s="256" t="s">
        <v>125</v>
      </c>
      <c r="C47" s="257" t="s">
        <v>126</v>
      </c>
      <c r="D47" s="258">
        <v>541.24</v>
      </c>
      <c r="E47" s="259">
        <v>94.86</v>
      </c>
      <c r="F47" s="260">
        <f t="shared" si="0"/>
        <v>636.1</v>
      </c>
    </row>
    <row r="48" spans="1:6" x14ac:dyDescent="0.2">
      <c r="A48" s="255"/>
      <c r="B48" s="256" t="s">
        <v>125</v>
      </c>
      <c r="C48" s="257" t="s">
        <v>100</v>
      </c>
      <c r="D48" s="258">
        <v>505.9</v>
      </c>
      <c r="E48" s="259">
        <v>82.08</v>
      </c>
      <c r="F48" s="260">
        <f t="shared" si="0"/>
        <v>587.98</v>
      </c>
    </row>
    <row r="49" spans="1:6" x14ac:dyDescent="0.2">
      <c r="A49" s="255" t="s">
        <v>96</v>
      </c>
      <c r="B49" s="256" t="s">
        <v>127</v>
      </c>
      <c r="C49" s="257"/>
      <c r="D49" s="258"/>
      <c r="E49" s="259"/>
      <c r="F49" s="260"/>
    </row>
    <row r="50" spans="1:6" ht="24" x14ac:dyDescent="0.2">
      <c r="A50" s="255"/>
      <c r="B50" s="256" t="s">
        <v>127</v>
      </c>
      <c r="C50" s="257" t="s">
        <v>950</v>
      </c>
      <c r="D50" s="261">
        <v>354.37</v>
      </c>
      <c r="E50" s="259">
        <v>69.13</v>
      </c>
      <c r="F50" s="260">
        <f t="shared" si="0"/>
        <v>423.5</v>
      </c>
    </row>
    <row r="51" spans="1:6" x14ac:dyDescent="0.2">
      <c r="A51" s="255"/>
      <c r="B51" s="256" t="s">
        <v>127</v>
      </c>
      <c r="C51" s="257" t="s">
        <v>100</v>
      </c>
      <c r="D51" s="261">
        <v>338.27</v>
      </c>
      <c r="E51" s="259">
        <v>64.53</v>
      </c>
      <c r="F51" s="260">
        <f t="shared" si="0"/>
        <v>402.79999999999995</v>
      </c>
    </row>
    <row r="52" spans="1:6" x14ac:dyDescent="0.2">
      <c r="A52" s="255" t="s">
        <v>96</v>
      </c>
      <c r="B52" s="256" t="s">
        <v>128</v>
      </c>
      <c r="C52" s="257"/>
      <c r="D52" s="258"/>
      <c r="E52" s="259"/>
      <c r="F52" s="260"/>
    </row>
    <row r="53" spans="1:6" ht="24" x14ac:dyDescent="0.2">
      <c r="A53" s="255"/>
      <c r="B53" s="256" t="s">
        <v>128</v>
      </c>
      <c r="C53" s="257" t="s">
        <v>951</v>
      </c>
      <c r="D53" s="258">
        <v>359.21</v>
      </c>
      <c r="E53" s="259">
        <v>79.64</v>
      </c>
      <c r="F53" s="260">
        <f t="shared" si="0"/>
        <v>438.84999999999997</v>
      </c>
    </row>
    <row r="54" spans="1:6" x14ac:dyDescent="0.2">
      <c r="A54" s="255"/>
      <c r="B54" s="256" t="s">
        <v>128</v>
      </c>
      <c r="C54" s="257" t="s">
        <v>100</v>
      </c>
      <c r="D54" s="258">
        <v>333.26</v>
      </c>
      <c r="E54" s="259">
        <v>71.8</v>
      </c>
      <c r="F54" s="260">
        <f t="shared" si="0"/>
        <v>405.06</v>
      </c>
    </row>
    <row r="55" spans="1:6" x14ac:dyDescent="0.2">
      <c r="A55" s="255" t="s">
        <v>96</v>
      </c>
      <c r="B55" s="256" t="s">
        <v>129</v>
      </c>
      <c r="C55" s="257"/>
      <c r="D55" s="258"/>
      <c r="E55" s="259"/>
      <c r="F55" s="260"/>
    </row>
    <row r="56" spans="1:6" x14ac:dyDescent="0.2">
      <c r="A56" s="255"/>
      <c r="B56" s="256" t="s">
        <v>129</v>
      </c>
      <c r="C56" s="257" t="s">
        <v>130</v>
      </c>
      <c r="D56" s="261">
        <v>359.07</v>
      </c>
      <c r="E56" s="259">
        <v>70.88</v>
      </c>
      <c r="F56" s="260">
        <f t="shared" si="0"/>
        <v>429.95</v>
      </c>
    </row>
    <row r="57" spans="1:6" x14ac:dyDescent="0.2">
      <c r="A57" s="255"/>
      <c r="B57" s="256" t="s">
        <v>129</v>
      </c>
      <c r="C57" s="257" t="s">
        <v>100</v>
      </c>
      <c r="D57" s="261">
        <v>317.68</v>
      </c>
      <c r="E57" s="259">
        <v>52.25</v>
      </c>
      <c r="F57" s="260">
        <f t="shared" si="0"/>
        <v>369.93</v>
      </c>
    </row>
    <row r="58" spans="1:6" x14ac:dyDescent="0.2">
      <c r="A58" s="255" t="s">
        <v>96</v>
      </c>
      <c r="B58" s="256" t="s">
        <v>131</v>
      </c>
      <c r="C58" s="257"/>
      <c r="D58" s="258"/>
      <c r="E58" s="259"/>
      <c r="F58" s="260"/>
    </row>
    <row r="59" spans="1:6" ht="24" x14ac:dyDescent="0.2">
      <c r="A59" s="255"/>
      <c r="B59" s="256" t="s">
        <v>131</v>
      </c>
      <c r="C59" s="257" t="s">
        <v>132</v>
      </c>
      <c r="D59" s="258">
        <v>365.27</v>
      </c>
      <c r="E59" s="258">
        <v>85.54</v>
      </c>
      <c r="F59" s="260">
        <f t="shared" si="0"/>
        <v>450.81</v>
      </c>
    </row>
    <row r="60" spans="1:6" x14ac:dyDescent="0.2">
      <c r="A60" s="255"/>
      <c r="B60" s="256" t="s">
        <v>131</v>
      </c>
      <c r="C60" s="257" t="s">
        <v>100</v>
      </c>
      <c r="D60" s="258">
        <v>344.62</v>
      </c>
      <c r="E60" s="258">
        <v>92.4</v>
      </c>
      <c r="F60" s="260">
        <f t="shared" si="0"/>
        <v>437.02</v>
      </c>
    </row>
    <row r="61" spans="1:6" x14ac:dyDescent="0.2">
      <c r="A61" s="255" t="s">
        <v>96</v>
      </c>
      <c r="B61" s="256" t="s">
        <v>133</v>
      </c>
      <c r="C61" s="257"/>
      <c r="D61" s="258"/>
      <c r="E61" s="259"/>
      <c r="F61" s="260"/>
    </row>
    <row r="62" spans="1:6" x14ac:dyDescent="0.2">
      <c r="A62" s="255"/>
      <c r="B62" s="256" t="s">
        <v>133</v>
      </c>
      <c r="C62" s="257" t="s">
        <v>952</v>
      </c>
      <c r="D62" s="258">
        <v>704.5</v>
      </c>
      <c r="E62" s="247">
        <v>65.209999999999994</v>
      </c>
      <c r="F62" s="260">
        <f t="shared" si="0"/>
        <v>769.71</v>
      </c>
    </row>
    <row r="63" spans="1:6" ht="36" x14ac:dyDescent="0.2">
      <c r="A63" s="255"/>
      <c r="B63" s="256" t="s">
        <v>133</v>
      </c>
      <c r="C63" s="257" t="s">
        <v>875</v>
      </c>
      <c r="D63" s="258">
        <v>574.9</v>
      </c>
      <c r="E63" s="247">
        <v>54.65</v>
      </c>
      <c r="F63" s="260">
        <f t="shared" si="0"/>
        <v>629.54999999999995</v>
      </c>
    </row>
    <row r="64" spans="1:6" ht="48" x14ac:dyDescent="0.2">
      <c r="A64" s="255"/>
      <c r="B64" s="256" t="s">
        <v>133</v>
      </c>
      <c r="C64" s="257" t="s">
        <v>953</v>
      </c>
      <c r="D64" s="258">
        <v>561.67999999999995</v>
      </c>
      <c r="E64" s="247">
        <v>58.81</v>
      </c>
      <c r="F64" s="260">
        <f t="shared" si="0"/>
        <v>620.49</v>
      </c>
    </row>
    <row r="65" spans="1:6" x14ac:dyDescent="0.2">
      <c r="A65" s="255"/>
      <c r="B65" s="256" t="s">
        <v>133</v>
      </c>
      <c r="C65" s="257" t="s">
        <v>100</v>
      </c>
      <c r="D65" s="258">
        <v>577.41999999999996</v>
      </c>
      <c r="E65" s="247">
        <v>53</v>
      </c>
      <c r="F65" s="260">
        <f t="shared" si="0"/>
        <v>630.41999999999996</v>
      </c>
    </row>
    <row r="66" spans="1:6" x14ac:dyDescent="0.2">
      <c r="A66" s="255" t="s">
        <v>96</v>
      </c>
      <c r="B66" s="256" t="s">
        <v>134</v>
      </c>
      <c r="C66" s="257"/>
      <c r="D66" s="258"/>
      <c r="E66" s="259"/>
      <c r="F66" s="260"/>
    </row>
    <row r="67" spans="1:6" ht="60" x14ac:dyDescent="0.2">
      <c r="A67" s="255"/>
      <c r="B67" s="256" t="s">
        <v>134</v>
      </c>
      <c r="C67" s="257" t="s">
        <v>135</v>
      </c>
      <c r="D67" s="258">
        <v>451.9</v>
      </c>
      <c r="E67" s="247">
        <v>92.81</v>
      </c>
      <c r="F67" s="260">
        <f t="shared" si="0"/>
        <v>544.71</v>
      </c>
    </row>
    <row r="68" spans="1:6" ht="144" x14ac:dyDescent="0.2">
      <c r="A68" s="255"/>
      <c r="B68" s="256" t="s">
        <v>134</v>
      </c>
      <c r="C68" s="257" t="s">
        <v>136</v>
      </c>
      <c r="D68" s="269">
        <v>352.97</v>
      </c>
      <c r="E68" s="247">
        <v>78.31</v>
      </c>
      <c r="F68" s="260">
        <f t="shared" si="0"/>
        <v>431.28000000000003</v>
      </c>
    </row>
    <row r="69" spans="1:6" ht="108" x14ac:dyDescent="0.2">
      <c r="A69" s="255"/>
      <c r="B69" s="256" t="s">
        <v>134</v>
      </c>
      <c r="C69" s="257" t="s">
        <v>137</v>
      </c>
      <c r="D69" s="258">
        <v>423.94</v>
      </c>
      <c r="E69" s="247">
        <v>75.28</v>
      </c>
      <c r="F69" s="260">
        <f t="shared" si="0"/>
        <v>499.22</v>
      </c>
    </row>
    <row r="70" spans="1:6" x14ac:dyDescent="0.2">
      <c r="A70" s="255" t="s">
        <v>96</v>
      </c>
      <c r="B70" s="256" t="s">
        <v>138</v>
      </c>
      <c r="C70" s="257"/>
      <c r="D70" s="258"/>
      <c r="E70" s="259"/>
      <c r="F70" s="260"/>
    </row>
    <row r="71" spans="1:6" ht="48" x14ac:dyDescent="0.2">
      <c r="A71" s="255"/>
      <c r="B71" s="256" t="s">
        <v>138</v>
      </c>
      <c r="C71" s="257" t="s">
        <v>139</v>
      </c>
      <c r="D71" s="261">
        <v>507.17</v>
      </c>
      <c r="E71" s="247">
        <v>85.86</v>
      </c>
      <c r="F71" s="260">
        <f t="shared" si="0"/>
        <v>593.03</v>
      </c>
    </row>
    <row r="72" spans="1:6" ht="36" x14ac:dyDescent="0.2">
      <c r="A72" s="255"/>
      <c r="B72" s="256" t="s">
        <v>138</v>
      </c>
      <c r="C72" s="257" t="s">
        <v>140</v>
      </c>
      <c r="D72" s="261">
        <v>446.69</v>
      </c>
      <c r="E72" s="247">
        <v>46.92</v>
      </c>
      <c r="F72" s="260">
        <f t="shared" si="0"/>
        <v>493.61</v>
      </c>
    </row>
    <row r="73" spans="1:6" ht="108" x14ac:dyDescent="0.2">
      <c r="A73" s="255"/>
      <c r="B73" s="256" t="s">
        <v>138</v>
      </c>
      <c r="C73" s="257" t="s">
        <v>141</v>
      </c>
      <c r="D73" s="261">
        <v>441.95</v>
      </c>
      <c r="E73" s="247">
        <v>68.709999999999994</v>
      </c>
      <c r="F73" s="260">
        <f t="shared" si="0"/>
        <v>510.65999999999997</v>
      </c>
    </row>
    <row r="74" spans="1:6" ht="60" x14ac:dyDescent="0.2">
      <c r="A74" s="255"/>
      <c r="B74" s="256" t="s">
        <v>138</v>
      </c>
      <c r="C74" s="257" t="s">
        <v>142</v>
      </c>
      <c r="D74" s="261">
        <v>399.33</v>
      </c>
      <c r="E74" s="247">
        <v>44.46</v>
      </c>
      <c r="F74" s="260">
        <f t="shared" si="0"/>
        <v>443.78999999999996</v>
      </c>
    </row>
    <row r="75" spans="1:6" x14ac:dyDescent="0.2">
      <c r="A75" s="255" t="s">
        <v>96</v>
      </c>
      <c r="B75" s="256" t="s">
        <v>143</v>
      </c>
      <c r="C75" s="257"/>
      <c r="D75" s="261">
        <v>400.53</v>
      </c>
      <c r="E75" s="270">
        <v>64.59</v>
      </c>
      <c r="F75" s="260">
        <f t="shared" ref="F75:F140" si="1">D75+E75</f>
        <v>465.12</v>
      </c>
    </row>
    <row r="76" spans="1:6" x14ac:dyDescent="0.2">
      <c r="A76" s="255" t="s">
        <v>96</v>
      </c>
      <c r="B76" s="256" t="s">
        <v>144</v>
      </c>
      <c r="C76" s="257"/>
      <c r="D76" s="258"/>
      <c r="E76" s="259"/>
      <c r="F76" s="260"/>
    </row>
    <row r="77" spans="1:6" ht="132" x14ac:dyDescent="0.2">
      <c r="A77" s="255"/>
      <c r="B77" s="256" t="s">
        <v>144</v>
      </c>
      <c r="C77" s="257" t="s">
        <v>145</v>
      </c>
      <c r="D77" s="261">
        <v>419.42</v>
      </c>
      <c r="E77" s="271">
        <v>68.34</v>
      </c>
      <c r="F77" s="260">
        <f t="shared" si="1"/>
        <v>487.76</v>
      </c>
    </row>
    <row r="78" spans="1:6" x14ac:dyDescent="0.2">
      <c r="A78" s="255"/>
      <c r="B78" s="256" t="s">
        <v>144</v>
      </c>
      <c r="C78" s="257" t="s">
        <v>100</v>
      </c>
      <c r="D78" s="261">
        <v>404.73</v>
      </c>
      <c r="E78" s="271">
        <v>64.45</v>
      </c>
      <c r="F78" s="260">
        <f t="shared" si="1"/>
        <v>469.18</v>
      </c>
    </row>
    <row r="79" spans="1:6" x14ac:dyDescent="0.2">
      <c r="A79" s="255" t="s">
        <v>96</v>
      </c>
      <c r="B79" s="256" t="s">
        <v>146</v>
      </c>
      <c r="C79" s="257"/>
      <c r="D79" s="258"/>
      <c r="E79" s="259"/>
      <c r="F79" s="260"/>
    </row>
    <row r="80" spans="1:6" x14ac:dyDescent="0.2">
      <c r="A80" s="255"/>
      <c r="B80" s="256" t="s">
        <v>146</v>
      </c>
      <c r="C80" s="257" t="s">
        <v>147</v>
      </c>
      <c r="D80" s="258">
        <v>404.42</v>
      </c>
      <c r="E80" s="247">
        <v>71.03</v>
      </c>
      <c r="F80" s="260">
        <f t="shared" si="1"/>
        <v>475.45000000000005</v>
      </c>
    </row>
    <row r="81" spans="1:6" x14ac:dyDescent="0.2">
      <c r="A81" s="255"/>
      <c r="B81" s="256" t="s">
        <v>146</v>
      </c>
      <c r="C81" s="257" t="s">
        <v>100</v>
      </c>
      <c r="D81" s="258">
        <v>391.29</v>
      </c>
      <c r="E81" s="247">
        <v>74.59</v>
      </c>
      <c r="F81" s="260">
        <f t="shared" si="1"/>
        <v>465.88</v>
      </c>
    </row>
    <row r="82" spans="1:6" x14ac:dyDescent="0.2">
      <c r="A82" s="255" t="s">
        <v>96</v>
      </c>
      <c r="B82" s="256" t="s">
        <v>148</v>
      </c>
      <c r="C82" s="257"/>
      <c r="D82" s="258"/>
      <c r="E82" s="259"/>
      <c r="F82" s="260"/>
    </row>
    <row r="83" spans="1:6" ht="60" x14ac:dyDescent="0.2">
      <c r="A83" s="255"/>
      <c r="B83" s="256" t="s">
        <v>148</v>
      </c>
      <c r="C83" s="257" t="s">
        <v>149</v>
      </c>
      <c r="D83" s="258">
        <v>453.8</v>
      </c>
      <c r="E83" s="247">
        <v>66.38</v>
      </c>
      <c r="F83" s="260">
        <f t="shared" si="1"/>
        <v>520.18000000000006</v>
      </c>
    </row>
    <row r="84" spans="1:6" ht="156" x14ac:dyDescent="0.2">
      <c r="A84" s="255"/>
      <c r="B84" s="256" t="s">
        <v>148</v>
      </c>
      <c r="C84" s="257" t="s">
        <v>150</v>
      </c>
      <c r="D84" s="258">
        <v>410.4</v>
      </c>
      <c r="E84" s="247">
        <v>60.48</v>
      </c>
      <c r="F84" s="260">
        <f t="shared" si="1"/>
        <v>470.88</v>
      </c>
    </row>
    <row r="85" spans="1:6" ht="36" x14ac:dyDescent="0.2">
      <c r="A85" s="255"/>
      <c r="B85" s="256" t="s">
        <v>148</v>
      </c>
      <c r="C85" s="257" t="s">
        <v>151</v>
      </c>
      <c r="D85" s="258">
        <v>429.42</v>
      </c>
      <c r="E85" s="247">
        <v>72.319999999999993</v>
      </c>
      <c r="F85" s="260">
        <f t="shared" si="1"/>
        <v>501.74</v>
      </c>
    </row>
    <row r="86" spans="1:6" x14ac:dyDescent="0.2">
      <c r="A86" s="255" t="s">
        <v>96</v>
      </c>
      <c r="B86" s="256" t="s">
        <v>152</v>
      </c>
      <c r="C86" s="257"/>
      <c r="D86" s="261">
        <v>269.64</v>
      </c>
      <c r="E86" s="248">
        <v>61.8</v>
      </c>
      <c r="F86" s="260">
        <f t="shared" si="1"/>
        <v>331.44</v>
      </c>
    </row>
    <row r="87" spans="1:6" x14ac:dyDescent="0.2">
      <c r="A87" s="255" t="s">
        <v>96</v>
      </c>
      <c r="B87" s="256" t="s">
        <v>153</v>
      </c>
      <c r="C87" s="257"/>
      <c r="D87" s="258"/>
      <c r="E87" s="259"/>
      <c r="F87" s="260"/>
    </row>
    <row r="88" spans="1:6" ht="96" x14ac:dyDescent="0.2">
      <c r="A88" s="255"/>
      <c r="B88" s="256" t="s">
        <v>153</v>
      </c>
      <c r="C88" s="257" t="s">
        <v>154</v>
      </c>
      <c r="D88" s="258">
        <v>564.85</v>
      </c>
      <c r="E88" s="247">
        <v>81.87</v>
      </c>
      <c r="F88" s="260">
        <f t="shared" si="1"/>
        <v>646.72</v>
      </c>
    </row>
    <row r="89" spans="1:6" x14ac:dyDescent="0.2">
      <c r="A89" s="255"/>
      <c r="B89" s="256" t="s">
        <v>153</v>
      </c>
      <c r="C89" s="257" t="s">
        <v>100</v>
      </c>
      <c r="D89" s="258">
        <v>511.43</v>
      </c>
      <c r="E89" s="247">
        <v>92.75</v>
      </c>
      <c r="F89" s="260">
        <f t="shared" si="1"/>
        <v>604.18000000000006</v>
      </c>
    </row>
    <row r="90" spans="1:6" x14ac:dyDescent="0.2">
      <c r="A90" s="255" t="s">
        <v>96</v>
      </c>
      <c r="B90" s="256" t="s">
        <v>155</v>
      </c>
      <c r="C90" s="257"/>
      <c r="D90" s="258"/>
      <c r="E90" s="259"/>
      <c r="F90" s="260"/>
    </row>
    <row r="91" spans="1:6" ht="36" x14ac:dyDescent="0.2">
      <c r="A91" s="255"/>
      <c r="B91" s="256" t="s">
        <v>155</v>
      </c>
      <c r="C91" s="257" t="s">
        <v>156</v>
      </c>
      <c r="D91" s="261">
        <v>342.95</v>
      </c>
      <c r="E91" s="270">
        <v>53.78</v>
      </c>
      <c r="F91" s="260">
        <f t="shared" si="1"/>
        <v>396.73</v>
      </c>
    </row>
    <row r="92" spans="1:6" x14ac:dyDescent="0.2">
      <c r="A92" s="255"/>
      <c r="B92" s="256" t="s">
        <v>155</v>
      </c>
      <c r="C92" s="257" t="s">
        <v>954</v>
      </c>
      <c r="D92" s="261">
        <v>360.97</v>
      </c>
      <c r="E92" s="270">
        <v>85.36</v>
      </c>
      <c r="F92" s="260">
        <f t="shared" si="1"/>
        <v>446.33000000000004</v>
      </c>
    </row>
    <row r="93" spans="1:6" ht="96" x14ac:dyDescent="0.2">
      <c r="A93" s="255"/>
      <c r="B93" s="256" t="s">
        <v>155</v>
      </c>
      <c r="C93" s="257" t="s">
        <v>955</v>
      </c>
      <c r="D93" s="261">
        <v>357.05</v>
      </c>
      <c r="E93" s="270">
        <v>55.1</v>
      </c>
      <c r="F93" s="260">
        <f t="shared" si="1"/>
        <v>412.15000000000003</v>
      </c>
    </row>
    <row r="94" spans="1:6" x14ac:dyDescent="0.2">
      <c r="A94" s="255" t="s">
        <v>96</v>
      </c>
      <c r="B94" s="256" t="s">
        <v>157</v>
      </c>
      <c r="C94" s="257"/>
      <c r="D94" s="261">
        <v>368.13</v>
      </c>
      <c r="E94" s="270">
        <v>74.47</v>
      </c>
      <c r="F94" s="260">
        <f t="shared" si="1"/>
        <v>442.6</v>
      </c>
    </row>
    <row r="95" spans="1:6" x14ac:dyDescent="0.2">
      <c r="A95" s="255" t="s">
        <v>96</v>
      </c>
      <c r="B95" s="256" t="s">
        <v>158</v>
      </c>
      <c r="C95" s="257"/>
      <c r="D95" s="258"/>
      <c r="E95" s="259"/>
      <c r="F95" s="260"/>
    </row>
    <row r="96" spans="1:6" ht="132" x14ac:dyDescent="0.2">
      <c r="A96" s="255"/>
      <c r="B96" s="256" t="s">
        <v>158</v>
      </c>
      <c r="C96" s="257" t="s">
        <v>956</v>
      </c>
      <c r="D96" s="258">
        <v>402.24</v>
      </c>
      <c r="E96" s="247">
        <v>72.430000000000007</v>
      </c>
      <c r="F96" s="260">
        <f t="shared" si="1"/>
        <v>474.67</v>
      </c>
    </row>
    <row r="97" spans="1:6" x14ac:dyDescent="0.2">
      <c r="A97" s="255"/>
      <c r="B97" s="256" t="s">
        <v>158</v>
      </c>
      <c r="C97" s="257" t="s">
        <v>100</v>
      </c>
      <c r="D97" s="258">
        <v>405.25</v>
      </c>
      <c r="E97" s="247">
        <v>70.83</v>
      </c>
      <c r="F97" s="260">
        <f t="shared" si="1"/>
        <v>476.08</v>
      </c>
    </row>
    <row r="98" spans="1:6" x14ac:dyDescent="0.2">
      <c r="A98" s="255" t="s">
        <v>96</v>
      </c>
      <c r="B98" s="256" t="s">
        <v>957</v>
      </c>
      <c r="C98" s="257"/>
      <c r="D98" s="258"/>
      <c r="E98" s="259"/>
      <c r="F98" s="260"/>
    </row>
    <row r="99" spans="1:6" ht="36" x14ac:dyDescent="0.2">
      <c r="A99" s="255"/>
      <c r="B99" s="256" t="s">
        <v>957</v>
      </c>
      <c r="C99" s="32" t="s">
        <v>958</v>
      </c>
      <c r="D99" s="258">
        <v>337.02</v>
      </c>
      <c r="E99" s="258">
        <v>76.260000000000005</v>
      </c>
      <c r="F99" s="260">
        <f t="shared" si="1"/>
        <v>413.28</v>
      </c>
    </row>
    <row r="100" spans="1:6" x14ac:dyDescent="0.2">
      <c r="A100" s="255"/>
      <c r="B100" s="256" t="s">
        <v>957</v>
      </c>
      <c r="C100" s="32" t="s">
        <v>100</v>
      </c>
      <c r="D100" s="258">
        <v>348.63</v>
      </c>
      <c r="E100" s="258">
        <v>79.260000000000005</v>
      </c>
      <c r="F100" s="260">
        <f t="shared" si="1"/>
        <v>427.89</v>
      </c>
    </row>
    <row r="101" spans="1:6" x14ac:dyDescent="0.2">
      <c r="A101" s="255" t="s">
        <v>96</v>
      </c>
      <c r="B101" s="256" t="s">
        <v>159</v>
      </c>
      <c r="C101" s="257"/>
      <c r="D101" s="258"/>
      <c r="E101" s="259"/>
      <c r="F101" s="260"/>
    </row>
    <row r="102" spans="1:6" x14ac:dyDescent="0.2">
      <c r="A102" s="255"/>
      <c r="B102" s="256" t="s">
        <v>159</v>
      </c>
      <c r="C102" s="257" t="s">
        <v>160</v>
      </c>
      <c r="D102" s="258">
        <v>374.19</v>
      </c>
      <c r="E102" s="247">
        <v>55.24</v>
      </c>
      <c r="F102" s="260">
        <f t="shared" si="1"/>
        <v>429.43</v>
      </c>
    </row>
    <row r="103" spans="1:6" x14ac:dyDescent="0.2">
      <c r="A103" s="255"/>
      <c r="B103" s="256" t="s">
        <v>159</v>
      </c>
      <c r="C103" s="257" t="s">
        <v>100</v>
      </c>
      <c r="D103" s="258">
        <v>320.19</v>
      </c>
      <c r="E103" s="247">
        <v>53.74</v>
      </c>
      <c r="F103" s="260">
        <f t="shared" si="1"/>
        <v>373.93</v>
      </c>
    </row>
    <row r="104" spans="1:6" x14ac:dyDescent="0.2">
      <c r="A104" s="255" t="s">
        <v>96</v>
      </c>
      <c r="B104" s="256" t="s">
        <v>161</v>
      </c>
      <c r="C104" s="257"/>
      <c r="D104" s="258"/>
      <c r="E104" s="259"/>
      <c r="F104" s="260"/>
    </row>
    <row r="105" spans="1:6" ht="84" x14ac:dyDescent="0.2">
      <c r="A105" s="255"/>
      <c r="B105" s="256" t="s">
        <v>161</v>
      </c>
      <c r="C105" s="257" t="s">
        <v>162</v>
      </c>
      <c r="D105" s="258">
        <v>222.79</v>
      </c>
      <c r="E105" s="259">
        <v>61</v>
      </c>
      <c r="F105" s="260">
        <f t="shared" si="1"/>
        <v>283.78999999999996</v>
      </c>
    </row>
    <row r="106" spans="1:6" ht="60" x14ac:dyDescent="0.2">
      <c r="A106" s="255"/>
      <c r="B106" s="256" t="s">
        <v>161</v>
      </c>
      <c r="C106" s="257" t="s">
        <v>163</v>
      </c>
      <c r="D106" s="258">
        <v>267.95999999999998</v>
      </c>
      <c r="E106" s="259">
        <v>80.66</v>
      </c>
      <c r="F106" s="260">
        <f t="shared" si="1"/>
        <v>348.62</v>
      </c>
    </row>
    <row r="107" spans="1:6" ht="120" x14ac:dyDescent="0.2">
      <c r="A107" s="255"/>
      <c r="B107" s="256" t="s">
        <v>161</v>
      </c>
      <c r="C107" s="257" t="s">
        <v>164</v>
      </c>
      <c r="D107" s="258">
        <v>260.66000000000003</v>
      </c>
      <c r="E107" s="259">
        <v>79.569999999999993</v>
      </c>
      <c r="F107" s="260">
        <f t="shared" si="1"/>
        <v>340.23</v>
      </c>
    </row>
    <row r="108" spans="1:6" x14ac:dyDescent="0.2">
      <c r="A108" s="255" t="s">
        <v>96</v>
      </c>
      <c r="B108" s="256" t="s">
        <v>165</v>
      </c>
      <c r="C108" s="257"/>
      <c r="D108" s="258">
        <v>296.05</v>
      </c>
      <c r="E108" s="258">
        <v>99.4</v>
      </c>
      <c r="F108" s="260">
        <f t="shared" si="1"/>
        <v>395.45000000000005</v>
      </c>
    </row>
    <row r="109" spans="1:6" x14ac:dyDescent="0.2">
      <c r="A109" s="255" t="s">
        <v>96</v>
      </c>
      <c r="B109" s="256" t="s">
        <v>166</v>
      </c>
      <c r="C109" s="257"/>
      <c r="D109" s="258">
        <v>455.74</v>
      </c>
      <c r="E109" s="258">
        <v>84</v>
      </c>
      <c r="F109" s="260">
        <f t="shared" si="1"/>
        <v>539.74</v>
      </c>
    </row>
    <row r="110" spans="1:6" x14ac:dyDescent="0.2">
      <c r="A110" s="255" t="s">
        <v>96</v>
      </c>
      <c r="B110" s="256" t="s">
        <v>167</v>
      </c>
      <c r="C110" s="257"/>
      <c r="D110" s="258">
        <v>378.09</v>
      </c>
      <c r="E110" s="258">
        <v>97.03</v>
      </c>
      <c r="F110" s="260">
        <f t="shared" si="1"/>
        <v>475.12</v>
      </c>
    </row>
    <row r="111" spans="1:6" x14ac:dyDescent="0.2">
      <c r="A111" s="255" t="s">
        <v>96</v>
      </c>
      <c r="B111" s="256" t="s">
        <v>168</v>
      </c>
      <c r="C111" s="257"/>
      <c r="D111" s="261">
        <v>346.49</v>
      </c>
      <c r="E111" s="248">
        <v>61.57</v>
      </c>
      <c r="F111" s="260">
        <f t="shared" si="1"/>
        <v>408.06</v>
      </c>
    </row>
    <row r="112" spans="1:6" x14ac:dyDescent="0.2">
      <c r="A112" s="255" t="s">
        <v>96</v>
      </c>
      <c r="B112" s="256" t="s">
        <v>169</v>
      </c>
      <c r="C112" s="257"/>
      <c r="D112" s="258">
        <v>407.47</v>
      </c>
      <c r="E112" s="258">
        <v>80.84</v>
      </c>
      <c r="F112" s="260">
        <f t="shared" si="1"/>
        <v>488.31000000000006</v>
      </c>
    </row>
    <row r="113" spans="1:6" x14ac:dyDescent="0.2">
      <c r="A113" s="255" t="s">
        <v>96</v>
      </c>
      <c r="B113" s="256" t="s">
        <v>170</v>
      </c>
      <c r="C113" s="257"/>
      <c r="D113" s="258"/>
      <c r="E113" s="259"/>
      <c r="F113" s="260"/>
    </row>
    <row r="114" spans="1:6" x14ac:dyDescent="0.2">
      <c r="A114" s="255"/>
      <c r="B114" s="256" t="s">
        <v>170</v>
      </c>
      <c r="C114" s="257" t="s">
        <v>171</v>
      </c>
      <c r="D114" s="258">
        <v>343.88</v>
      </c>
      <c r="E114" s="258">
        <v>83.63</v>
      </c>
      <c r="F114" s="260">
        <f t="shared" si="1"/>
        <v>427.51</v>
      </c>
    </row>
    <row r="115" spans="1:6" x14ac:dyDescent="0.2">
      <c r="A115" s="255"/>
      <c r="B115" s="256" t="s">
        <v>170</v>
      </c>
      <c r="C115" s="257" t="s">
        <v>100</v>
      </c>
      <c r="D115" s="258">
        <v>323.11</v>
      </c>
      <c r="E115" s="258">
        <v>57.46</v>
      </c>
      <c r="F115" s="260">
        <f t="shared" si="1"/>
        <v>380.57</v>
      </c>
    </row>
    <row r="116" spans="1:6" x14ac:dyDescent="0.2">
      <c r="A116" s="255" t="s">
        <v>96</v>
      </c>
      <c r="B116" s="256" t="s">
        <v>172</v>
      </c>
      <c r="C116" s="257"/>
      <c r="D116" s="258"/>
      <c r="E116" s="259"/>
      <c r="F116" s="260"/>
    </row>
    <row r="117" spans="1:6" ht="60" x14ac:dyDescent="0.2">
      <c r="A117" s="255"/>
      <c r="B117" s="256" t="s">
        <v>172</v>
      </c>
      <c r="C117" s="257" t="s">
        <v>173</v>
      </c>
      <c r="D117" s="258">
        <v>298.79000000000002</v>
      </c>
      <c r="E117" s="258">
        <v>75.010000000000005</v>
      </c>
      <c r="F117" s="260">
        <f t="shared" si="1"/>
        <v>373.8</v>
      </c>
    </row>
    <row r="118" spans="1:6" ht="96" x14ac:dyDescent="0.2">
      <c r="A118" s="255"/>
      <c r="B118" s="256" t="s">
        <v>172</v>
      </c>
      <c r="C118" s="257" t="s">
        <v>174</v>
      </c>
      <c r="D118" s="258">
        <v>266.69</v>
      </c>
      <c r="E118" s="258">
        <v>80.489999999999995</v>
      </c>
      <c r="F118" s="260">
        <f t="shared" si="1"/>
        <v>347.18</v>
      </c>
    </row>
    <row r="119" spans="1:6" x14ac:dyDescent="0.2">
      <c r="A119" s="255" t="s">
        <v>96</v>
      </c>
      <c r="B119" s="256" t="s">
        <v>175</v>
      </c>
      <c r="C119" s="257"/>
      <c r="D119" s="258"/>
      <c r="E119" s="259"/>
      <c r="F119" s="260"/>
    </row>
    <row r="120" spans="1:6" x14ac:dyDescent="0.2">
      <c r="A120" s="255"/>
      <c r="B120" s="256" t="s">
        <v>175</v>
      </c>
      <c r="C120" s="257" t="s">
        <v>176</v>
      </c>
      <c r="D120" s="258">
        <v>327.62</v>
      </c>
      <c r="E120" s="259">
        <v>94.68</v>
      </c>
      <c r="F120" s="260">
        <f t="shared" si="1"/>
        <v>422.3</v>
      </c>
    </row>
    <row r="121" spans="1:6" x14ac:dyDescent="0.2">
      <c r="A121" s="255"/>
      <c r="B121" s="256" t="s">
        <v>175</v>
      </c>
      <c r="C121" s="257" t="s">
        <v>100</v>
      </c>
      <c r="D121" s="258">
        <v>268.23</v>
      </c>
      <c r="E121" s="259">
        <v>152.56</v>
      </c>
      <c r="F121" s="260">
        <f t="shared" si="1"/>
        <v>420.79</v>
      </c>
    </row>
    <row r="122" spans="1:6" x14ac:dyDescent="0.2">
      <c r="A122" s="255" t="s">
        <v>96</v>
      </c>
      <c r="B122" s="256" t="s">
        <v>177</v>
      </c>
      <c r="C122" s="257"/>
      <c r="D122" s="258"/>
      <c r="E122" s="259"/>
      <c r="F122" s="260"/>
    </row>
    <row r="123" spans="1:6" ht="72" x14ac:dyDescent="0.2">
      <c r="A123" s="255"/>
      <c r="B123" s="256" t="s">
        <v>177</v>
      </c>
      <c r="C123" s="257" t="s">
        <v>178</v>
      </c>
      <c r="D123" s="258">
        <v>450.9</v>
      </c>
      <c r="E123" s="247">
        <v>79.569999999999993</v>
      </c>
      <c r="F123" s="260">
        <f t="shared" si="1"/>
        <v>530.47</v>
      </c>
    </row>
    <row r="124" spans="1:6" ht="24" x14ac:dyDescent="0.2">
      <c r="A124" s="272"/>
      <c r="B124" s="273" t="s">
        <v>177</v>
      </c>
      <c r="C124" s="274" t="s">
        <v>179</v>
      </c>
      <c r="D124" s="259">
        <v>451.96</v>
      </c>
      <c r="E124" s="247">
        <v>80.900000000000006</v>
      </c>
      <c r="F124" s="260">
        <f t="shared" si="1"/>
        <v>532.86</v>
      </c>
    </row>
    <row r="125" spans="1:6" x14ac:dyDescent="0.2">
      <c r="A125" s="272"/>
      <c r="B125" s="256" t="s">
        <v>177</v>
      </c>
      <c r="C125" s="274" t="s">
        <v>100</v>
      </c>
      <c r="D125" s="259">
        <v>461.24</v>
      </c>
      <c r="E125" s="247">
        <v>84.4</v>
      </c>
      <c r="F125" s="260">
        <f t="shared" si="1"/>
        <v>545.64</v>
      </c>
    </row>
    <row r="126" spans="1:6" x14ac:dyDescent="0.2">
      <c r="A126" s="272" t="s">
        <v>96</v>
      </c>
      <c r="B126" s="273" t="s">
        <v>180</v>
      </c>
      <c r="C126" s="274"/>
      <c r="D126" s="271">
        <v>425.26</v>
      </c>
      <c r="E126" s="248">
        <v>84.32</v>
      </c>
      <c r="F126" s="260">
        <f t="shared" si="1"/>
        <v>509.58</v>
      </c>
    </row>
    <row r="127" spans="1:6" x14ac:dyDescent="0.2">
      <c r="A127" s="272" t="s">
        <v>96</v>
      </c>
      <c r="B127" s="273" t="s">
        <v>181</v>
      </c>
      <c r="C127" s="274"/>
      <c r="D127" s="270">
        <v>411.39</v>
      </c>
      <c r="E127" s="270">
        <v>70.33</v>
      </c>
      <c r="F127" s="260">
        <f t="shared" si="1"/>
        <v>481.71999999999997</v>
      </c>
    </row>
    <row r="128" spans="1:6" x14ac:dyDescent="0.2">
      <c r="A128" s="272" t="s">
        <v>96</v>
      </c>
      <c r="B128" s="273" t="s">
        <v>182</v>
      </c>
      <c r="C128" s="274"/>
      <c r="D128" s="259">
        <v>321.92</v>
      </c>
      <c r="E128" s="259">
        <v>73.77</v>
      </c>
      <c r="F128" s="260">
        <f t="shared" si="1"/>
        <v>395.69</v>
      </c>
    </row>
    <row r="129" spans="1:6" x14ac:dyDescent="0.2">
      <c r="A129" s="272" t="s">
        <v>96</v>
      </c>
      <c r="B129" s="273" t="s">
        <v>183</v>
      </c>
      <c r="C129" s="274"/>
      <c r="D129" s="259"/>
      <c r="E129" s="259"/>
      <c r="F129" s="260"/>
    </row>
    <row r="130" spans="1:6" ht="84" x14ac:dyDescent="0.2">
      <c r="A130" s="272"/>
      <c r="B130" s="273" t="s">
        <v>183</v>
      </c>
      <c r="C130" s="274" t="s">
        <v>184</v>
      </c>
      <c r="D130" s="259">
        <v>482.59</v>
      </c>
      <c r="E130" s="247">
        <v>83.47</v>
      </c>
      <c r="F130" s="260">
        <f t="shared" si="1"/>
        <v>566.05999999999995</v>
      </c>
    </row>
    <row r="131" spans="1:6" ht="144" x14ac:dyDescent="0.2">
      <c r="A131" s="272"/>
      <c r="B131" s="273" t="s">
        <v>183</v>
      </c>
      <c r="C131" s="274" t="s">
        <v>185</v>
      </c>
      <c r="D131" s="259">
        <v>417.77</v>
      </c>
      <c r="E131" s="247">
        <v>83.02</v>
      </c>
      <c r="F131" s="260">
        <f t="shared" si="1"/>
        <v>500.78999999999996</v>
      </c>
    </row>
    <row r="132" spans="1:6" x14ac:dyDescent="0.2">
      <c r="A132" s="272" t="s">
        <v>96</v>
      </c>
      <c r="B132" s="273" t="s">
        <v>186</v>
      </c>
      <c r="C132" s="274"/>
      <c r="D132" s="259"/>
      <c r="E132" s="259"/>
      <c r="F132" s="260"/>
    </row>
    <row r="133" spans="1:6" ht="24" x14ac:dyDescent="0.2">
      <c r="A133" s="272"/>
      <c r="B133" s="273" t="s">
        <v>186</v>
      </c>
      <c r="C133" s="246" t="s">
        <v>959</v>
      </c>
      <c r="D133" s="259">
        <v>353.03</v>
      </c>
      <c r="E133" s="247">
        <v>75.31</v>
      </c>
      <c r="F133" s="260">
        <f t="shared" si="1"/>
        <v>428.34</v>
      </c>
    </row>
    <row r="134" spans="1:6" x14ac:dyDescent="0.2">
      <c r="A134" s="272"/>
      <c r="B134" s="273" t="s">
        <v>186</v>
      </c>
      <c r="C134" s="274" t="s">
        <v>100</v>
      </c>
      <c r="D134" s="259">
        <v>315.52</v>
      </c>
      <c r="E134" s="247">
        <v>66.849999999999994</v>
      </c>
      <c r="F134" s="260">
        <f t="shared" si="1"/>
        <v>382.37</v>
      </c>
    </row>
    <row r="135" spans="1:6" x14ac:dyDescent="0.2">
      <c r="A135" s="272" t="s">
        <v>96</v>
      </c>
      <c r="B135" s="273" t="s">
        <v>187</v>
      </c>
      <c r="C135" s="274"/>
      <c r="D135" s="259">
        <v>328.59</v>
      </c>
      <c r="E135" s="247">
        <v>109.88</v>
      </c>
      <c r="F135" s="260">
        <f t="shared" si="1"/>
        <v>438.46999999999997</v>
      </c>
    </row>
    <row r="136" spans="1:6" x14ac:dyDescent="0.2">
      <c r="A136" s="272" t="s">
        <v>96</v>
      </c>
      <c r="B136" s="273" t="s">
        <v>188</v>
      </c>
      <c r="C136" s="274"/>
      <c r="D136" s="259"/>
      <c r="E136" s="259"/>
      <c r="F136" s="260"/>
    </row>
    <row r="137" spans="1:6" ht="36" x14ac:dyDescent="0.2">
      <c r="A137" s="272"/>
      <c r="B137" s="273" t="s">
        <v>188</v>
      </c>
      <c r="C137" s="274" t="s">
        <v>189</v>
      </c>
      <c r="D137" s="259">
        <v>445.05</v>
      </c>
      <c r="E137" s="247">
        <v>73.45</v>
      </c>
      <c r="F137" s="260">
        <f t="shared" si="1"/>
        <v>518.5</v>
      </c>
    </row>
    <row r="138" spans="1:6" ht="60" x14ac:dyDescent="0.2">
      <c r="A138" s="272"/>
      <c r="B138" s="273" t="s">
        <v>188</v>
      </c>
      <c r="C138" s="274" t="s">
        <v>190</v>
      </c>
      <c r="D138" s="259">
        <v>466.32</v>
      </c>
      <c r="E138" s="247">
        <v>72.38</v>
      </c>
      <c r="F138" s="260">
        <f t="shared" si="1"/>
        <v>538.70000000000005</v>
      </c>
    </row>
    <row r="139" spans="1:6" ht="72" x14ac:dyDescent="0.2">
      <c r="A139" s="272"/>
      <c r="B139" s="273" t="s">
        <v>188</v>
      </c>
      <c r="C139" s="274" t="s">
        <v>191</v>
      </c>
      <c r="D139" s="259">
        <v>443.67</v>
      </c>
      <c r="E139" s="247">
        <v>77.989999999999995</v>
      </c>
      <c r="F139" s="260">
        <f t="shared" si="1"/>
        <v>521.66</v>
      </c>
    </row>
    <row r="140" spans="1:6" x14ac:dyDescent="0.2">
      <c r="A140" s="272" t="s">
        <v>96</v>
      </c>
      <c r="B140" s="273" t="s">
        <v>192</v>
      </c>
      <c r="C140" s="274"/>
      <c r="D140" s="259">
        <v>391.67</v>
      </c>
      <c r="E140" s="247">
        <v>85.74</v>
      </c>
      <c r="F140" s="260">
        <f t="shared" si="1"/>
        <v>477.41</v>
      </c>
    </row>
    <row r="141" spans="1:6" x14ac:dyDescent="0.2">
      <c r="A141" s="272" t="s">
        <v>96</v>
      </c>
      <c r="B141" s="273" t="s">
        <v>193</v>
      </c>
      <c r="C141" s="274"/>
      <c r="D141" s="259"/>
      <c r="E141" s="259"/>
      <c r="F141" s="260"/>
    </row>
    <row r="142" spans="1:6" ht="192" x14ac:dyDescent="0.2">
      <c r="A142" s="272"/>
      <c r="B142" s="273" t="s">
        <v>193</v>
      </c>
      <c r="C142" s="274" t="s">
        <v>194</v>
      </c>
      <c r="D142" s="259">
        <v>397.822</v>
      </c>
      <c r="E142" s="247">
        <v>80.819999999999993</v>
      </c>
      <c r="F142" s="260">
        <f t="shared" ref="F142:F205" si="2">D142+E142</f>
        <v>478.642</v>
      </c>
    </row>
    <row r="143" spans="1:6" ht="144" x14ac:dyDescent="0.2">
      <c r="A143" s="272"/>
      <c r="B143" s="273" t="s">
        <v>193</v>
      </c>
      <c r="C143" s="274" t="s">
        <v>195</v>
      </c>
      <c r="D143" s="259">
        <v>393.86</v>
      </c>
      <c r="E143" s="247">
        <v>71.77</v>
      </c>
      <c r="F143" s="260">
        <f t="shared" si="2"/>
        <v>465.63</v>
      </c>
    </row>
    <row r="144" spans="1:6" x14ac:dyDescent="0.2">
      <c r="A144" s="272"/>
      <c r="B144" s="273" t="s">
        <v>193</v>
      </c>
      <c r="C144" s="274" t="s">
        <v>193</v>
      </c>
      <c r="D144" s="259">
        <v>368.94</v>
      </c>
      <c r="E144" s="247">
        <v>69.790000000000006</v>
      </c>
      <c r="F144" s="260">
        <f t="shared" si="2"/>
        <v>438.73</v>
      </c>
    </row>
    <row r="145" spans="1:6" x14ac:dyDescent="0.2">
      <c r="A145" s="272"/>
      <c r="B145" s="273" t="s">
        <v>193</v>
      </c>
      <c r="C145" s="274" t="s">
        <v>196</v>
      </c>
      <c r="D145" s="259">
        <v>355.98</v>
      </c>
      <c r="E145" s="247">
        <v>79.8</v>
      </c>
      <c r="F145" s="260">
        <f t="shared" si="2"/>
        <v>435.78000000000003</v>
      </c>
    </row>
    <row r="146" spans="1:6" x14ac:dyDescent="0.2">
      <c r="A146" s="272" t="s">
        <v>96</v>
      </c>
      <c r="B146" s="273" t="s">
        <v>197</v>
      </c>
      <c r="C146" s="274"/>
      <c r="D146" s="259"/>
      <c r="E146" s="259"/>
      <c r="F146" s="260"/>
    </row>
    <row r="147" spans="1:6" ht="60" x14ac:dyDescent="0.2">
      <c r="A147" s="272"/>
      <c r="B147" s="273" t="s">
        <v>197</v>
      </c>
      <c r="C147" s="274" t="s">
        <v>198</v>
      </c>
      <c r="D147" s="259">
        <v>586.19000000000005</v>
      </c>
      <c r="E147" s="247">
        <v>89.63</v>
      </c>
      <c r="F147" s="260">
        <f t="shared" si="2"/>
        <v>675.82</v>
      </c>
    </row>
    <row r="148" spans="1:6" ht="108" x14ac:dyDescent="0.2">
      <c r="A148" s="272"/>
      <c r="B148" s="273" t="s">
        <v>197</v>
      </c>
      <c r="C148" s="274" t="s">
        <v>199</v>
      </c>
      <c r="D148" s="259">
        <v>587.55999999999995</v>
      </c>
      <c r="E148" s="247">
        <v>90.26</v>
      </c>
      <c r="F148" s="260">
        <f t="shared" si="2"/>
        <v>677.81999999999994</v>
      </c>
    </row>
    <row r="149" spans="1:6" ht="60" x14ac:dyDescent="0.2">
      <c r="A149" s="272"/>
      <c r="B149" s="273" t="s">
        <v>197</v>
      </c>
      <c r="C149" s="274" t="s">
        <v>200</v>
      </c>
      <c r="D149" s="259">
        <v>581.17999999999995</v>
      </c>
      <c r="E149" s="247">
        <v>95.78</v>
      </c>
      <c r="F149" s="260">
        <f t="shared" si="2"/>
        <v>676.95999999999992</v>
      </c>
    </row>
    <row r="150" spans="1:6" ht="84" x14ac:dyDescent="0.2">
      <c r="A150" s="272"/>
      <c r="B150" s="273" t="s">
        <v>197</v>
      </c>
      <c r="C150" s="274" t="s">
        <v>201</v>
      </c>
      <c r="D150" s="259">
        <v>586.29</v>
      </c>
      <c r="E150" s="247">
        <v>99.64</v>
      </c>
      <c r="F150" s="260">
        <f t="shared" si="2"/>
        <v>685.93</v>
      </c>
    </row>
    <row r="151" spans="1:6" ht="24" x14ac:dyDescent="0.2">
      <c r="A151" s="272"/>
      <c r="B151" s="273" t="s">
        <v>197</v>
      </c>
      <c r="C151" s="274" t="s">
        <v>202</v>
      </c>
      <c r="D151" s="259">
        <v>557.33000000000004</v>
      </c>
      <c r="E151" s="247">
        <v>88.51</v>
      </c>
      <c r="F151" s="260">
        <f t="shared" si="2"/>
        <v>645.84</v>
      </c>
    </row>
    <row r="152" spans="1:6" x14ac:dyDescent="0.2">
      <c r="A152" s="272" t="s">
        <v>96</v>
      </c>
      <c r="B152" s="273" t="s">
        <v>203</v>
      </c>
      <c r="C152" s="274"/>
      <c r="D152" s="259">
        <v>509.75</v>
      </c>
      <c r="E152" s="247">
        <v>76.59</v>
      </c>
      <c r="F152" s="260">
        <f t="shared" si="2"/>
        <v>586.34</v>
      </c>
    </row>
    <row r="153" spans="1:6" x14ac:dyDescent="0.2">
      <c r="A153" s="272" t="s">
        <v>96</v>
      </c>
      <c r="B153" s="273" t="s">
        <v>204</v>
      </c>
      <c r="C153" s="274"/>
      <c r="D153" s="259"/>
      <c r="E153" s="259"/>
      <c r="F153" s="260"/>
    </row>
    <row r="154" spans="1:6" ht="60" x14ac:dyDescent="0.2">
      <c r="A154" s="272"/>
      <c r="B154" s="273" t="s">
        <v>204</v>
      </c>
      <c r="C154" s="274" t="s">
        <v>876</v>
      </c>
      <c r="D154" s="270">
        <v>473.83</v>
      </c>
      <c r="E154" s="270">
        <v>57.86</v>
      </c>
      <c r="F154" s="260">
        <f t="shared" si="2"/>
        <v>531.68999999999994</v>
      </c>
    </row>
    <row r="155" spans="1:6" ht="96" x14ac:dyDescent="0.2">
      <c r="A155" s="272"/>
      <c r="B155" s="273" t="s">
        <v>204</v>
      </c>
      <c r="C155" s="274" t="s">
        <v>877</v>
      </c>
      <c r="D155" s="271">
        <v>480.93</v>
      </c>
      <c r="E155" s="270">
        <v>66.62</v>
      </c>
      <c r="F155" s="260">
        <f t="shared" si="2"/>
        <v>547.54999999999995</v>
      </c>
    </row>
    <row r="156" spans="1:6" ht="72" x14ac:dyDescent="0.2">
      <c r="A156" s="272"/>
      <c r="B156" s="273" t="s">
        <v>204</v>
      </c>
      <c r="C156" s="274" t="s">
        <v>878</v>
      </c>
      <c r="D156" s="271">
        <v>421.49</v>
      </c>
      <c r="E156" s="270">
        <v>64.11</v>
      </c>
      <c r="F156" s="260">
        <f t="shared" si="2"/>
        <v>485.6</v>
      </c>
    </row>
    <row r="157" spans="1:6" x14ac:dyDescent="0.2">
      <c r="A157" s="272" t="s">
        <v>96</v>
      </c>
      <c r="B157" s="273" t="s">
        <v>205</v>
      </c>
      <c r="C157" s="274"/>
      <c r="D157" s="259"/>
      <c r="E157" s="259"/>
      <c r="F157" s="260"/>
    </row>
    <row r="158" spans="1:6" ht="24" x14ac:dyDescent="0.2">
      <c r="A158" s="272"/>
      <c r="B158" s="273" t="s">
        <v>205</v>
      </c>
      <c r="C158" s="274" t="s">
        <v>206</v>
      </c>
      <c r="D158" s="259">
        <v>376.72</v>
      </c>
      <c r="E158" s="259">
        <v>73.61</v>
      </c>
      <c r="F158" s="260">
        <f t="shared" si="2"/>
        <v>450.33000000000004</v>
      </c>
    </row>
    <row r="159" spans="1:6" x14ac:dyDescent="0.2">
      <c r="A159" s="272"/>
      <c r="B159" s="273" t="s">
        <v>205</v>
      </c>
      <c r="C159" s="274" t="s">
        <v>100</v>
      </c>
      <c r="D159" s="259">
        <v>362.56</v>
      </c>
      <c r="E159" s="259">
        <v>70.03</v>
      </c>
      <c r="F159" s="260">
        <f t="shared" si="2"/>
        <v>432.59000000000003</v>
      </c>
    </row>
    <row r="160" spans="1:6" x14ac:dyDescent="0.2">
      <c r="A160" s="272" t="s">
        <v>96</v>
      </c>
      <c r="B160" s="273" t="s">
        <v>207</v>
      </c>
      <c r="C160" s="274"/>
      <c r="D160" s="259"/>
      <c r="E160" s="259"/>
      <c r="F160" s="260"/>
    </row>
    <row r="161" spans="1:6" ht="24" x14ac:dyDescent="0.2">
      <c r="A161" s="272"/>
      <c r="B161" s="273" t="s">
        <v>207</v>
      </c>
      <c r="C161" s="274" t="s">
        <v>208</v>
      </c>
      <c r="D161" s="271">
        <v>379.07</v>
      </c>
      <c r="E161" s="271">
        <v>92.79</v>
      </c>
      <c r="F161" s="260">
        <f t="shared" si="2"/>
        <v>471.86</v>
      </c>
    </row>
    <row r="162" spans="1:6" x14ac:dyDescent="0.2">
      <c r="A162" s="272"/>
      <c r="B162" s="273" t="s">
        <v>207</v>
      </c>
      <c r="C162" s="274" t="s">
        <v>100</v>
      </c>
      <c r="D162" s="271">
        <v>358.73</v>
      </c>
      <c r="E162" s="271">
        <v>91.84</v>
      </c>
      <c r="F162" s="260">
        <f t="shared" si="2"/>
        <v>450.57000000000005</v>
      </c>
    </row>
    <row r="163" spans="1:6" x14ac:dyDescent="0.2">
      <c r="A163" s="272" t="s">
        <v>96</v>
      </c>
      <c r="B163" s="273" t="s">
        <v>209</v>
      </c>
      <c r="C163" s="274"/>
      <c r="D163" s="259">
        <v>284.60000000000002</v>
      </c>
      <c r="E163" s="259">
        <v>69.599999999999994</v>
      </c>
      <c r="F163" s="260">
        <f t="shared" si="2"/>
        <v>354.20000000000005</v>
      </c>
    </row>
    <row r="164" spans="1:6" x14ac:dyDescent="0.2">
      <c r="A164" s="272" t="s">
        <v>96</v>
      </c>
      <c r="B164" s="273" t="s">
        <v>210</v>
      </c>
      <c r="C164" s="274"/>
      <c r="D164" s="259"/>
      <c r="E164" s="259"/>
      <c r="F164" s="260"/>
    </row>
    <row r="165" spans="1:6" x14ac:dyDescent="0.2">
      <c r="A165" s="272"/>
      <c r="B165" s="273" t="s">
        <v>210</v>
      </c>
      <c r="C165" s="274" t="s">
        <v>210</v>
      </c>
      <c r="D165" s="259">
        <v>406.96</v>
      </c>
      <c r="E165" s="247">
        <v>75.650000000000006</v>
      </c>
      <c r="F165" s="260">
        <f t="shared" si="2"/>
        <v>482.61</v>
      </c>
    </row>
    <row r="166" spans="1:6" x14ac:dyDescent="0.2">
      <c r="A166" s="272"/>
      <c r="B166" s="273" t="s">
        <v>210</v>
      </c>
      <c r="C166" s="274" t="s">
        <v>960</v>
      </c>
      <c r="D166" s="259">
        <v>386.07</v>
      </c>
      <c r="E166" s="247">
        <v>76.19</v>
      </c>
      <c r="F166" s="260">
        <f t="shared" si="2"/>
        <v>462.26</v>
      </c>
    </row>
    <row r="167" spans="1:6" ht="156" x14ac:dyDescent="0.2">
      <c r="A167" s="272"/>
      <c r="B167" s="273" t="s">
        <v>210</v>
      </c>
      <c r="C167" s="33" t="s">
        <v>961</v>
      </c>
      <c r="D167" s="259">
        <v>347.97</v>
      </c>
      <c r="E167" s="247">
        <v>76.06</v>
      </c>
      <c r="F167" s="260">
        <f t="shared" si="2"/>
        <v>424.03000000000003</v>
      </c>
    </row>
    <row r="168" spans="1:6" x14ac:dyDescent="0.2">
      <c r="A168" s="272" t="s">
        <v>96</v>
      </c>
      <c r="B168" s="273" t="s">
        <v>211</v>
      </c>
      <c r="C168" s="274"/>
      <c r="D168" s="271">
        <v>409.13</v>
      </c>
      <c r="E168" s="247">
        <v>73.099999999999994</v>
      </c>
      <c r="F168" s="260">
        <f t="shared" si="2"/>
        <v>482.23</v>
      </c>
    </row>
    <row r="169" spans="1:6" x14ac:dyDescent="0.2">
      <c r="A169" s="272" t="s">
        <v>96</v>
      </c>
      <c r="B169" s="273" t="s">
        <v>212</v>
      </c>
      <c r="C169" s="274"/>
      <c r="D169" s="259"/>
      <c r="E169" s="259"/>
      <c r="F169" s="260"/>
    </row>
    <row r="170" spans="1:6" ht="24" x14ac:dyDescent="0.2">
      <c r="A170" s="272"/>
      <c r="B170" s="273" t="s">
        <v>212</v>
      </c>
      <c r="C170" s="274" t="s">
        <v>213</v>
      </c>
      <c r="D170" s="271">
        <v>390.63</v>
      </c>
      <c r="E170" s="247">
        <v>62.03</v>
      </c>
      <c r="F170" s="260">
        <f t="shared" si="2"/>
        <v>452.65999999999997</v>
      </c>
    </row>
    <row r="171" spans="1:6" ht="36" x14ac:dyDescent="0.2">
      <c r="A171" s="272"/>
      <c r="B171" s="273" t="s">
        <v>212</v>
      </c>
      <c r="C171" s="274" t="s">
        <v>962</v>
      </c>
      <c r="D171" s="271">
        <v>363.1</v>
      </c>
      <c r="E171" s="247">
        <v>73.08</v>
      </c>
      <c r="F171" s="260">
        <f t="shared" si="2"/>
        <v>436.18</v>
      </c>
    </row>
    <row r="172" spans="1:6" ht="36" x14ac:dyDescent="0.2">
      <c r="A172" s="272"/>
      <c r="B172" s="273" t="s">
        <v>212</v>
      </c>
      <c r="C172" s="274" t="s">
        <v>963</v>
      </c>
      <c r="D172" s="271">
        <v>363.77</v>
      </c>
      <c r="E172" s="247">
        <v>66.33</v>
      </c>
      <c r="F172" s="260">
        <f t="shared" si="2"/>
        <v>430.09999999999997</v>
      </c>
    </row>
    <row r="173" spans="1:6" x14ac:dyDescent="0.2">
      <c r="A173" s="272" t="s">
        <v>96</v>
      </c>
      <c r="B173" s="273" t="s">
        <v>214</v>
      </c>
      <c r="C173" s="274"/>
      <c r="D173" s="259"/>
      <c r="E173" s="259"/>
      <c r="F173" s="260"/>
    </row>
    <row r="174" spans="1:6" ht="84" x14ac:dyDescent="0.2">
      <c r="A174" s="272"/>
      <c r="B174" s="273" t="s">
        <v>214</v>
      </c>
      <c r="C174" s="274" t="s">
        <v>215</v>
      </c>
      <c r="D174" s="259">
        <v>366.35</v>
      </c>
      <c r="E174" s="247">
        <v>65.59</v>
      </c>
      <c r="F174" s="260">
        <f t="shared" si="2"/>
        <v>431.94000000000005</v>
      </c>
    </row>
    <row r="175" spans="1:6" ht="84" x14ac:dyDescent="0.2">
      <c r="A175" s="272"/>
      <c r="B175" s="273" t="s">
        <v>214</v>
      </c>
      <c r="C175" s="274" t="s">
        <v>964</v>
      </c>
      <c r="D175" s="259">
        <v>375.42</v>
      </c>
      <c r="E175" s="247">
        <v>69.98</v>
      </c>
      <c r="F175" s="260">
        <f t="shared" si="2"/>
        <v>445.40000000000003</v>
      </c>
    </row>
    <row r="176" spans="1:6" ht="144" x14ac:dyDescent="0.2">
      <c r="A176" s="272"/>
      <c r="B176" s="273" t="s">
        <v>214</v>
      </c>
      <c r="C176" s="274" t="s">
        <v>965</v>
      </c>
      <c r="D176" s="259">
        <v>365.78</v>
      </c>
      <c r="E176" s="247">
        <v>68.88</v>
      </c>
      <c r="F176" s="260">
        <f t="shared" si="2"/>
        <v>434.65999999999997</v>
      </c>
    </row>
    <row r="177" spans="1:6" x14ac:dyDescent="0.2">
      <c r="A177" s="272" t="s">
        <v>96</v>
      </c>
      <c r="B177" s="273" t="s">
        <v>216</v>
      </c>
      <c r="C177" s="274"/>
      <c r="D177" s="259"/>
      <c r="E177" s="259"/>
      <c r="F177" s="260"/>
    </row>
    <row r="178" spans="1:6" ht="156" x14ac:dyDescent="0.2">
      <c r="A178" s="272"/>
      <c r="B178" s="273" t="s">
        <v>216</v>
      </c>
      <c r="C178" s="274" t="s">
        <v>217</v>
      </c>
      <c r="D178" s="259">
        <v>390.22</v>
      </c>
      <c r="E178" s="247">
        <v>61.74</v>
      </c>
      <c r="F178" s="260">
        <f t="shared" si="2"/>
        <v>451.96000000000004</v>
      </c>
    </row>
    <row r="179" spans="1:6" ht="192" x14ac:dyDescent="0.2">
      <c r="A179" s="272"/>
      <c r="B179" s="273" t="s">
        <v>216</v>
      </c>
      <c r="C179" s="274" t="s">
        <v>218</v>
      </c>
      <c r="D179" s="259">
        <v>355.9</v>
      </c>
      <c r="E179" s="247">
        <v>57.75</v>
      </c>
      <c r="F179" s="260">
        <f t="shared" si="2"/>
        <v>413.65</v>
      </c>
    </row>
    <row r="180" spans="1:6" ht="72" x14ac:dyDescent="0.2">
      <c r="A180" s="272"/>
      <c r="B180" s="273" t="s">
        <v>216</v>
      </c>
      <c r="C180" s="274" t="s">
        <v>219</v>
      </c>
      <c r="D180" s="259">
        <v>398.35</v>
      </c>
      <c r="E180" s="247">
        <v>57.66</v>
      </c>
      <c r="F180" s="260">
        <f t="shared" si="2"/>
        <v>456.01</v>
      </c>
    </row>
    <row r="181" spans="1:6" x14ac:dyDescent="0.2">
      <c r="A181" s="272" t="s">
        <v>96</v>
      </c>
      <c r="B181" s="273" t="s">
        <v>220</v>
      </c>
      <c r="C181" s="274"/>
      <c r="D181" s="271">
        <v>336.07</v>
      </c>
      <c r="E181" s="247">
        <v>71.02</v>
      </c>
      <c r="F181" s="260">
        <f t="shared" si="2"/>
        <v>407.09</v>
      </c>
    </row>
    <row r="182" spans="1:6" x14ac:dyDescent="0.2">
      <c r="A182" s="272" t="s">
        <v>96</v>
      </c>
      <c r="B182" s="273" t="s">
        <v>221</v>
      </c>
      <c r="C182" s="274"/>
      <c r="D182" s="271">
        <v>365.14</v>
      </c>
      <c r="E182" s="247">
        <v>68.58</v>
      </c>
      <c r="F182" s="260">
        <f t="shared" si="2"/>
        <v>433.71999999999997</v>
      </c>
    </row>
    <row r="183" spans="1:6" x14ac:dyDescent="0.2">
      <c r="A183" s="272" t="s">
        <v>96</v>
      </c>
      <c r="B183" s="273" t="s">
        <v>222</v>
      </c>
      <c r="C183" s="274"/>
      <c r="D183" s="259"/>
      <c r="E183" s="259"/>
      <c r="F183" s="260"/>
    </row>
    <row r="184" spans="1:6" x14ac:dyDescent="0.2">
      <c r="A184" s="272"/>
      <c r="B184" s="273" t="s">
        <v>222</v>
      </c>
      <c r="C184" s="274" t="s">
        <v>223</v>
      </c>
      <c r="D184" s="259">
        <v>520.05999999999995</v>
      </c>
      <c r="E184" s="247">
        <v>96.71</v>
      </c>
      <c r="F184" s="260">
        <f t="shared" si="2"/>
        <v>616.77</v>
      </c>
    </row>
    <row r="185" spans="1:6" x14ac:dyDescent="0.2">
      <c r="A185" s="272"/>
      <c r="B185" s="273" t="s">
        <v>222</v>
      </c>
      <c r="C185" s="274" t="s">
        <v>224</v>
      </c>
      <c r="D185" s="259">
        <v>480.93</v>
      </c>
      <c r="E185" s="247">
        <v>88.46</v>
      </c>
      <c r="F185" s="260">
        <f t="shared" si="2"/>
        <v>569.39</v>
      </c>
    </row>
    <row r="186" spans="1:6" x14ac:dyDescent="0.2">
      <c r="A186" s="272"/>
      <c r="B186" s="273" t="s">
        <v>222</v>
      </c>
      <c r="C186" s="274" t="s">
        <v>100</v>
      </c>
      <c r="D186" s="259">
        <v>393.03</v>
      </c>
      <c r="E186" s="247">
        <v>75.8</v>
      </c>
      <c r="F186" s="260">
        <f t="shared" si="2"/>
        <v>468.83</v>
      </c>
    </row>
    <row r="187" spans="1:6" x14ac:dyDescent="0.2">
      <c r="A187" s="272" t="s">
        <v>96</v>
      </c>
      <c r="B187" s="273" t="s">
        <v>225</v>
      </c>
      <c r="C187" s="274"/>
      <c r="D187" s="271">
        <v>310.41000000000003</v>
      </c>
      <c r="E187" s="248">
        <v>81.760000000000005</v>
      </c>
      <c r="F187" s="260">
        <f t="shared" si="2"/>
        <v>392.17</v>
      </c>
    </row>
    <row r="188" spans="1:6" x14ac:dyDescent="0.2">
      <c r="A188" s="272" t="s">
        <v>96</v>
      </c>
      <c r="B188" s="273" t="s">
        <v>226</v>
      </c>
      <c r="C188" s="274"/>
      <c r="D188" s="259"/>
      <c r="E188" s="259"/>
      <c r="F188" s="260"/>
    </row>
    <row r="189" spans="1:6" x14ac:dyDescent="0.2">
      <c r="A189" s="272"/>
      <c r="B189" s="273" t="s">
        <v>226</v>
      </c>
      <c r="C189" s="274" t="s">
        <v>227</v>
      </c>
      <c r="D189" s="259">
        <v>391.2</v>
      </c>
      <c r="E189" s="259">
        <v>75.8</v>
      </c>
      <c r="F189" s="260">
        <f t="shared" si="2"/>
        <v>467</v>
      </c>
    </row>
    <row r="190" spans="1:6" x14ac:dyDescent="0.2">
      <c r="A190" s="272"/>
      <c r="B190" s="273" t="s">
        <v>226</v>
      </c>
      <c r="C190" s="274" t="s">
        <v>228</v>
      </c>
      <c r="D190" s="259">
        <v>383.69</v>
      </c>
      <c r="E190" s="259">
        <v>83.38</v>
      </c>
      <c r="F190" s="260">
        <f t="shared" si="2"/>
        <v>467.07</v>
      </c>
    </row>
    <row r="191" spans="1:6" x14ac:dyDescent="0.2">
      <c r="A191" s="272"/>
      <c r="B191" s="273" t="s">
        <v>226</v>
      </c>
      <c r="C191" s="274" t="s">
        <v>100</v>
      </c>
      <c r="D191" s="259">
        <v>373.84</v>
      </c>
      <c r="E191" s="259">
        <v>63.55</v>
      </c>
      <c r="F191" s="260">
        <f t="shared" si="2"/>
        <v>437.39</v>
      </c>
    </row>
    <row r="192" spans="1:6" x14ac:dyDescent="0.2">
      <c r="A192" s="272" t="s">
        <v>96</v>
      </c>
      <c r="B192" s="273" t="s">
        <v>229</v>
      </c>
      <c r="C192" s="274"/>
      <c r="D192" s="259">
        <v>450</v>
      </c>
      <c r="E192" s="259">
        <v>83</v>
      </c>
      <c r="F192" s="260">
        <f t="shared" si="2"/>
        <v>533</v>
      </c>
    </row>
    <row r="193" spans="1:6" x14ac:dyDescent="0.2">
      <c r="A193" s="272" t="s">
        <v>96</v>
      </c>
      <c r="B193" s="273" t="s">
        <v>230</v>
      </c>
      <c r="C193" s="274"/>
      <c r="D193" s="259">
        <v>413.15</v>
      </c>
      <c r="E193" s="259">
        <v>70.53</v>
      </c>
      <c r="F193" s="260">
        <f t="shared" si="2"/>
        <v>483.67999999999995</v>
      </c>
    </row>
    <row r="194" spans="1:6" x14ac:dyDescent="0.2">
      <c r="A194" s="272" t="s">
        <v>96</v>
      </c>
      <c r="B194" s="273" t="s">
        <v>231</v>
      </c>
      <c r="C194" s="274"/>
      <c r="D194" s="259"/>
      <c r="E194" s="259"/>
      <c r="F194" s="260"/>
    </row>
    <row r="195" spans="1:6" ht="36" x14ac:dyDescent="0.2">
      <c r="A195" s="272"/>
      <c r="B195" s="273" t="s">
        <v>231</v>
      </c>
      <c r="C195" s="274" t="s">
        <v>232</v>
      </c>
      <c r="D195" s="259">
        <v>465.96</v>
      </c>
      <c r="E195" s="247">
        <v>69.44</v>
      </c>
      <c r="F195" s="260">
        <f t="shared" si="2"/>
        <v>535.4</v>
      </c>
    </row>
    <row r="196" spans="1:6" x14ac:dyDescent="0.2">
      <c r="A196" s="272"/>
      <c r="B196" s="273" t="s">
        <v>231</v>
      </c>
      <c r="C196" s="274" t="s">
        <v>966</v>
      </c>
      <c r="D196" s="259">
        <v>478.3</v>
      </c>
      <c r="E196" s="247">
        <v>67.39</v>
      </c>
      <c r="F196" s="260">
        <f t="shared" si="2"/>
        <v>545.69000000000005</v>
      </c>
    </row>
    <row r="197" spans="1:6" x14ac:dyDescent="0.2">
      <c r="A197" s="272"/>
      <c r="B197" s="273" t="s">
        <v>231</v>
      </c>
      <c r="C197" s="274" t="s">
        <v>100</v>
      </c>
      <c r="D197" s="259">
        <v>472.37</v>
      </c>
      <c r="E197" s="247">
        <v>61.93</v>
      </c>
      <c r="F197" s="260">
        <f t="shared" si="2"/>
        <v>534.29999999999995</v>
      </c>
    </row>
    <row r="198" spans="1:6" x14ac:dyDescent="0.2">
      <c r="A198" s="272" t="s">
        <v>96</v>
      </c>
      <c r="B198" s="273" t="s">
        <v>233</v>
      </c>
      <c r="C198" s="274"/>
      <c r="D198" s="259">
        <v>501.66</v>
      </c>
      <c r="E198" s="247">
        <v>89.69</v>
      </c>
      <c r="F198" s="260">
        <f t="shared" si="2"/>
        <v>591.35</v>
      </c>
    </row>
    <row r="199" spans="1:6" x14ac:dyDescent="0.2">
      <c r="A199" s="272" t="s">
        <v>96</v>
      </c>
      <c r="B199" s="273" t="s">
        <v>234</v>
      </c>
      <c r="C199" s="274"/>
      <c r="D199" s="259"/>
      <c r="E199" s="259"/>
      <c r="F199" s="260"/>
    </row>
    <row r="200" spans="1:6" x14ac:dyDescent="0.2">
      <c r="A200" s="272"/>
      <c r="B200" s="273" t="s">
        <v>234</v>
      </c>
      <c r="C200" s="274" t="s">
        <v>235</v>
      </c>
      <c r="D200" s="271">
        <v>493.13</v>
      </c>
      <c r="E200" s="247">
        <v>78.819999999999993</v>
      </c>
      <c r="F200" s="260">
        <f t="shared" si="2"/>
        <v>571.95000000000005</v>
      </c>
    </row>
    <row r="201" spans="1:6" x14ac:dyDescent="0.2">
      <c r="A201" s="272"/>
      <c r="B201" s="273" t="s">
        <v>234</v>
      </c>
      <c r="C201" s="33" t="s">
        <v>100</v>
      </c>
      <c r="D201" s="271">
        <v>388.2</v>
      </c>
      <c r="E201" s="247">
        <v>83.1</v>
      </c>
      <c r="F201" s="260">
        <f t="shared" si="2"/>
        <v>471.29999999999995</v>
      </c>
    </row>
    <row r="202" spans="1:6" x14ac:dyDescent="0.2">
      <c r="A202" s="272" t="s">
        <v>96</v>
      </c>
      <c r="B202" s="273" t="s">
        <v>236</v>
      </c>
      <c r="C202" s="274"/>
      <c r="D202" s="259"/>
      <c r="E202" s="259"/>
      <c r="F202" s="260"/>
    </row>
    <row r="203" spans="1:6" ht="24" x14ac:dyDescent="0.2">
      <c r="A203" s="272"/>
      <c r="B203" s="273" t="s">
        <v>236</v>
      </c>
      <c r="C203" s="274" t="s">
        <v>967</v>
      </c>
      <c r="D203" s="271">
        <v>332.76</v>
      </c>
      <c r="E203" s="248">
        <v>73.8</v>
      </c>
      <c r="F203" s="260">
        <f t="shared" si="2"/>
        <v>406.56</v>
      </c>
    </row>
    <row r="204" spans="1:6" x14ac:dyDescent="0.2">
      <c r="A204" s="272"/>
      <c r="B204" s="273" t="s">
        <v>236</v>
      </c>
      <c r="C204" s="274" t="s">
        <v>100</v>
      </c>
      <c r="D204" s="271">
        <v>340.69</v>
      </c>
      <c r="E204" s="248">
        <v>77.44</v>
      </c>
      <c r="F204" s="260">
        <f t="shared" si="2"/>
        <v>418.13</v>
      </c>
    </row>
    <row r="205" spans="1:6" x14ac:dyDescent="0.2">
      <c r="A205" s="272" t="s">
        <v>96</v>
      </c>
      <c r="B205" s="273" t="s">
        <v>237</v>
      </c>
      <c r="C205" s="274"/>
      <c r="D205" s="271">
        <v>390.5</v>
      </c>
      <c r="E205" s="248">
        <v>82.8</v>
      </c>
      <c r="F205" s="260">
        <f t="shared" si="2"/>
        <v>473.3</v>
      </c>
    </row>
    <row r="206" spans="1:6" x14ac:dyDescent="0.2">
      <c r="A206" s="272" t="s">
        <v>96</v>
      </c>
      <c r="B206" s="273" t="s">
        <v>238</v>
      </c>
      <c r="C206" s="274"/>
      <c r="D206" s="259"/>
      <c r="E206" s="259"/>
      <c r="F206" s="260"/>
    </row>
    <row r="207" spans="1:6" ht="48" x14ac:dyDescent="0.2">
      <c r="A207" s="272"/>
      <c r="B207" s="273" t="s">
        <v>238</v>
      </c>
      <c r="C207" s="274" t="s">
        <v>239</v>
      </c>
      <c r="D207" s="259">
        <v>347.22</v>
      </c>
      <c r="E207" s="259">
        <v>76.37</v>
      </c>
      <c r="F207" s="260">
        <f t="shared" ref="F207:F234" si="3">D207+E207</f>
        <v>423.59000000000003</v>
      </c>
    </row>
    <row r="208" spans="1:6" x14ac:dyDescent="0.2">
      <c r="A208" s="272"/>
      <c r="B208" s="273" t="s">
        <v>238</v>
      </c>
      <c r="C208" s="274" t="s">
        <v>100</v>
      </c>
      <c r="D208" s="259">
        <v>325.85000000000002</v>
      </c>
      <c r="E208" s="259">
        <v>75.7</v>
      </c>
      <c r="F208" s="260">
        <f t="shared" si="3"/>
        <v>401.55</v>
      </c>
    </row>
    <row r="209" spans="1:6" x14ac:dyDescent="0.2">
      <c r="A209" s="272" t="s">
        <v>96</v>
      </c>
      <c r="B209" s="273" t="s">
        <v>240</v>
      </c>
      <c r="C209" s="274"/>
      <c r="D209" s="259">
        <v>342.26</v>
      </c>
      <c r="E209" s="259">
        <v>77.95</v>
      </c>
      <c r="F209" s="260">
        <f t="shared" si="3"/>
        <v>420.21</v>
      </c>
    </row>
    <row r="210" spans="1:6" x14ac:dyDescent="0.2">
      <c r="A210" s="272" t="s">
        <v>96</v>
      </c>
      <c r="B210" s="273" t="s">
        <v>241</v>
      </c>
      <c r="C210" s="274"/>
      <c r="D210" s="259">
        <v>381.06</v>
      </c>
      <c r="E210" s="259">
        <v>72.63</v>
      </c>
      <c r="F210" s="260">
        <f t="shared" si="3"/>
        <v>453.69</v>
      </c>
    </row>
    <row r="211" spans="1:6" x14ac:dyDescent="0.2">
      <c r="A211" s="272" t="s">
        <v>96</v>
      </c>
      <c r="B211" s="273" t="s">
        <v>242</v>
      </c>
      <c r="C211" s="274"/>
      <c r="D211" s="259">
        <v>516.24</v>
      </c>
      <c r="E211" s="247">
        <v>75.5</v>
      </c>
      <c r="F211" s="260">
        <f t="shared" si="3"/>
        <v>591.74</v>
      </c>
    </row>
    <row r="212" spans="1:6" x14ac:dyDescent="0.2">
      <c r="A212" s="272" t="s">
        <v>96</v>
      </c>
      <c r="B212" s="273" t="s">
        <v>243</v>
      </c>
      <c r="C212" s="274"/>
      <c r="D212" s="271">
        <v>358.94</v>
      </c>
      <c r="E212" s="248">
        <v>81.66</v>
      </c>
      <c r="F212" s="260">
        <f t="shared" si="3"/>
        <v>440.6</v>
      </c>
    </row>
    <row r="213" spans="1:6" x14ac:dyDescent="0.2">
      <c r="A213" s="272" t="s">
        <v>96</v>
      </c>
      <c r="B213" s="273" t="s">
        <v>244</v>
      </c>
      <c r="C213" s="274"/>
      <c r="D213" s="259"/>
      <c r="E213" s="259"/>
      <c r="F213" s="260"/>
    </row>
    <row r="214" spans="1:6" x14ac:dyDescent="0.2">
      <c r="A214" s="272"/>
      <c r="B214" s="273" t="s">
        <v>244</v>
      </c>
      <c r="C214" s="274" t="s">
        <v>968</v>
      </c>
      <c r="D214" s="271">
        <v>360.87</v>
      </c>
      <c r="E214" s="248">
        <v>79.09</v>
      </c>
      <c r="F214" s="260">
        <f t="shared" si="3"/>
        <v>439.96000000000004</v>
      </c>
    </row>
    <row r="215" spans="1:6" x14ac:dyDescent="0.2">
      <c r="A215" s="272"/>
      <c r="B215" s="273" t="s">
        <v>244</v>
      </c>
      <c r="C215" s="274" t="s">
        <v>100</v>
      </c>
      <c r="D215" s="271">
        <v>374.54</v>
      </c>
      <c r="E215" s="248">
        <v>90.96</v>
      </c>
      <c r="F215" s="260">
        <f t="shared" si="3"/>
        <v>465.5</v>
      </c>
    </row>
    <row r="216" spans="1:6" x14ac:dyDescent="0.2">
      <c r="A216" s="272" t="s">
        <v>96</v>
      </c>
      <c r="B216" s="273" t="s">
        <v>245</v>
      </c>
      <c r="C216" s="274"/>
      <c r="D216" s="259">
        <v>285.43</v>
      </c>
      <c r="E216" s="259">
        <v>79.69</v>
      </c>
      <c r="F216" s="260">
        <f t="shared" si="3"/>
        <v>365.12</v>
      </c>
    </row>
    <row r="217" spans="1:6" x14ac:dyDescent="0.2">
      <c r="A217" s="272" t="s">
        <v>96</v>
      </c>
      <c r="B217" s="273" t="s">
        <v>246</v>
      </c>
      <c r="C217" s="274"/>
      <c r="D217" s="259"/>
      <c r="E217" s="259"/>
      <c r="F217" s="260"/>
    </row>
    <row r="218" spans="1:6" ht="216" x14ac:dyDescent="0.2">
      <c r="A218" s="272"/>
      <c r="B218" s="273" t="s">
        <v>246</v>
      </c>
      <c r="C218" s="274" t="s">
        <v>247</v>
      </c>
      <c r="D218" s="259">
        <v>417.46</v>
      </c>
      <c r="E218" s="247">
        <v>78.14</v>
      </c>
      <c r="F218" s="260">
        <f t="shared" si="3"/>
        <v>495.59999999999997</v>
      </c>
    </row>
    <row r="219" spans="1:6" x14ac:dyDescent="0.2">
      <c r="A219" s="272"/>
      <c r="B219" s="273" t="s">
        <v>246</v>
      </c>
      <c r="C219" s="274" t="s">
        <v>100</v>
      </c>
      <c r="D219" s="259">
        <v>349.36</v>
      </c>
      <c r="E219" s="247">
        <v>75.77</v>
      </c>
      <c r="F219" s="260">
        <f t="shared" si="3"/>
        <v>425.13</v>
      </c>
    </row>
    <row r="220" spans="1:6" x14ac:dyDescent="0.2">
      <c r="A220" s="272" t="s">
        <v>96</v>
      </c>
      <c r="B220" s="273" t="s">
        <v>248</v>
      </c>
      <c r="C220" s="274"/>
      <c r="D220" s="259"/>
      <c r="E220" s="259"/>
      <c r="F220" s="260"/>
    </row>
    <row r="221" spans="1:6" ht="72" x14ac:dyDescent="0.2">
      <c r="A221" s="272"/>
      <c r="B221" s="273" t="s">
        <v>248</v>
      </c>
      <c r="C221" s="274" t="s">
        <v>249</v>
      </c>
      <c r="D221" s="259">
        <v>357</v>
      </c>
      <c r="E221" s="247">
        <v>60</v>
      </c>
      <c r="F221" s="260">
        <f t="shared" si="3"/>
        <v>417</v>
      </c>
    </row>
    <row r="222" spans="1:6" ht="156" x14ac:dyDescent="0.2">
      <c r="A222" s="272"/>
      <c r="B222" s="273" t="s">
        <v>248</v>
      </c>
      <c r="C222" s="274" t="s">
        <v>250</v>
      </c>
      <c r="D222" s="259">
        <v>341</v>
      </c>
      <c r="E222" s="247">
        <v>60</v>
      </c>
      <c r="F222" s="260">
        <f t="shared" si="3"/>
        <v>401</v>
      </c>
    </row>
    <row r="223" spans="1:6" x14ac:dyDescent="0.2">
      <c r="A223" s="272"/>
      <c r="B223" s="273" t="s">
        <v>248</v>
      </c>
      <c r="C223" s="274" t="s">
        <v>100</v>
      </c>
      <c r="D223" s="259">
        <v>342</v>
      </c>
      <c r="E223" s="247">
        <v>60</v>
      </c>
      <c r="F223" s="260">
        <f t="shared" si="3"/>
        <v>402</v>
      </c>
    </row>
    <row r="224" spans="1:6" x14ac:dyDescent="0.2">
      <c r="A224" s="272" t="s">
        <v>96</v>
      </c>
      <c r="B224" s="273" t="s">
        <v>251</v>
      </c>
      <c r="C224" s="274"/>
      <c r="D224" s="259">
        <v>318.72000000000003</v>
      </c>
      <c r="E224" s="247">
        <v>65.17</v>
      </c>
      <c r="F224" s="260">
        <f t="shared" si="3"/>
        <v>383.89000000000004</v>
      </c>
    </row>
    <row r="225" spans="1:6" x14ac:dyDescent="0.2">
      <c r="A225" s="272" t="s">
        <v>96</v>
      </c>
      <c r="B225" s="273" t="s">
        <v>252</v>
      </c>
      <c r="C225" s="274"/>
      <c r="D225" s="259"/>
      <c r="E225" s="259"/>
      <c r="F225" s="260"/>
    </row>
    <row r="226" spans="1:6" x14ac:dyDescent="0.2">
      <c r="A226" s="272"/>
      <c r="B226" s="273" t="s">
        <v>252</v>
      </c>
      <c r="C226" s="274" t="s">
        <v>969</v>
      </c>
      <c r="D226" s="259">
        <v>426.19</v>
      </c>
      <c r="E226" s="247">
        <v>81.650000000000006</v>
      </c>
      <c r="F226" s="260">
        <f t="shared" si="3"/>
        <v>507.84000000000003</v>
      </c>
    </row>
    <row r="227" spans="1:6" ht="24" x14ac:dyDescent="0.2">
      <c r="A227" s="272"/>
      <c r="B227" s="273" t="s">
        <v>252</v>
      </c>
      <c r="C227" s="274" t="s">
        <v>970</v>
      </c>
      <c r="D227" s="259">
        <v>402.45</v>
      </c>
      <c r="E227" s="247">
        <v>79.69</v>
      </c>
      <c r="F227" s="260">
        <f t="shared" si="3"/>
        <v>482.14</v>
      </c>
    </row>
    <row r="228" spans="1:6" x14ac:dyDescent="0.2">
      <c r="A228" s="272"/>
      <c r="B228" s="273" t="s">
        <v>252</v>
      </c>
      <c r="C228" s="274" t="s">
        <v>100</v>
      </c>
      <c r="D228" s="259">
        <v>399.26</v>
      </c>
      <c r="E228" s="247">
        <v>70.56</v>
      </c>
      <c r="F228" s="260">
        <f t="shared" si="3"/>
        <v>469.82</v>
      </c>
    </row>
    <row r="229" spans="1:6" x14ac:dyDescent="0.2">
      <c r="A229" s="272" t="s">
        <v>96</v>
      </c>
      <c r="B229" s="273" t="s">
        <v>253</v>
      </c>
      <c r="C229" s="274"/>
      <c r="D229" s="271">
        <v>281.70999999999998</v>
      </c>
      <c r="E229" s="247">
        <v>72.75</v>
      </c>
      <c r="F229" s="260">
        <f t="shared" si="3"/>
        <v>354.46</v>
      </c>
    </row>
    <row r="230" spans="1:6" x14ac:dyDescent="0.2">
      <c r="A230" s="272" t="s">
        <v>96</v>
      </c>
      <c r="B230" s="273" t="s">
        <v>254</v>
      </c>
      <c r="C230" s="274"/>
      <c r="D230" s="259"/>
      <c r="E230" s="259"/>
      <c r="F230" s="260"/>
    </row>
    <row r="231" spans="1:6" ht="120" x14ac:dyDescent="0.2">
      <c r="A231" s="272"/>
      <c r="B231" s="273" t="s">
        <v>254</v>
      </c>
      <c r="C231" s="274" t="s">
        <v>255</v>
      </c>
      <c r="D231" s="259">
        <v>254.24</v>
      </c>
      <c r="E231" s="259">
        <v>93.35</v>
      </c>
      <c r="F231" s="260">
        <f t="shared" si="3"/>
        <v>347.59000000000003</v>
      </c>
    </row>
    <row r="232" spans="1:6" ht="84" x14ac:dyDescent="0.2">
      <c r="A232" s="272"/>
      <c r="B232" s="273" t="s">
        <v>254</v>
      </c>
      <c r="C232" s="274" t="s">
        <v>256</v>
      </c>
      <c r="D232" s="259">
        <v>268.70999999999998</v>
      </c>
      <c r="E232" s="259">
        <v>83.06</v>
      </c>
      <c r="F232" s="260">
        <f t="shared" si="3"/>
        <v>351.77</v>
      </c>
    </row>
    <row r="233" spans="1:6" x14ac:dyDescent="0.2">
      <c r="A233" s="272" t="s">
        <v>96</v>
      </c>
      <c r="B233" s="273" t="s">
        <v>257</v>
      </c>
      <c r="C233" s="274"/>
      <c r="D233" s="259">
        <v>387.34</v>
      </c>
      <c r="E233" s="259">
        <v>70.53</v>
      </c>
      <c r="F233" s="260">
        <f t="shared" si="3"/>
        <v>457.87</v>
      </c>
    </row>
    <row r="234" spans="1:6" x14ac:dyDescent="0.2">
      <c r="A234" s="275" t="s">
        <v>96</v>
      </c>
      <c r="B234" s="276" t="s">
        <v>258</v>
      </c>
      <c r="C234" s="277"/>
      <c r="D234" s="278">
        <v>393.22</v>
      </c>
      <c r="E234" s="278">
        <v>73.22</v>
      </c>
      <c r="F234" s="279">
        <f t="shared" si="3"/>
        <v>466.44000000000005</v>
      </c>
    </row>
    <row r="237" spans="1:6" s="75" customFormat="1" x14ac:dyDescent="0.2">
      <c r="B237" s="70" t="s">
        <v>46</v>
      </c>
      <c r="D237" s="67"/>
      <c r="E237" s="67"/>
    </row>
    <row r="238" spans="1:6" s="75" customFormat="1" x14ac:dyDescent="0.2">
      <c r="B238" s="70" t="s">
        <v>47</v>
      </c>
      <c r="D238" s="67"/>
      <c r="E238" s="67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C39" sqref="C39"/>
    </sheetView>
  </sheetViews>
  <sheetFormatPr baseColWidth="10" defaultRowHeight="12" x14ac:dyDescent="0.2"/>
  <cols>
    <col min="2" max="2" width="12" customWidth="1"/>
    <col min="3" max="3" width="19.5" customWidth="1"/>
    <col min="4" max="4" width="14.1640625" style="67" bestFit="1" customWidth="1"/>
    <col min="5" max="6" width="12" style="67"/>
  </cols>
  <sheetData>
    <row r="1" spans="1:6" x14ac:dyDescent="0.2">
      <c r="C1" s="86">
        <v>2024</v>
      </c>
    </row>
    <row r="2" spans="1:6" ht="36" x14ac:dyDescent="0.2">
      <c r="A2" s="188" t="s">
        <v>43</v>
      </c>
      <c r="B2" s="188" t="s">
        <v>44</v>
      </c>
      <c r="C2" s="189" t="s">
        <v>45</v>
      </c>
      <c r="D2" s="196" t="s">
        <v>884</v>
      </c>
      <c r="E2" s="196" t="s">
        <v>885</v>
      </c>
      <c r="F2" s="196" t="s">
        <v>892</v>
      </c>
    </row>
    <row r="3" spans="1:6" x14ac:dyDescent="0.2">
      <c r="A3" s="1"/>
      <c r="B3" s="1"/>
      <c r="C3" s="2"/>
    </row>
    <row r="4" spans="1:6" x14ac:dyDescent="0.2">
      <c r="A4" s="1"/>
      <c r="B4" s="1"/>
      <c r="C4" s="2"/>
    </row>
    <row r="5" spans="1:6" x14ac:dyDescent="0.2">
      <c r="A5" s="132" t="s">
        <v>259</v>
      </c>
      <c r="B5" s="132" t="s">
        <v>260</v>
      </c>
      <c r="C5" s="134"/>
      <c r="D5" s="197">
        <v>414.03</v>
      </c>
      <c r="E5" s="198">
        <v>79.819999999999993</v>
      </c>
      <c r="F5" s="137">
        <f>D5+E5</f>
        <v>493.84999999999997</v>
      </c>
    </row>
    <row r="6" spans="1:6" x14ac:dyDescent="0.2">
      <c r="A6" s="1"/>
      <c r="B6" s="1"/>
      <c r="C6" s="2"/>
    </row>
    <row r="7" spans="1:6" x14ac:dyDescent="0.2">
      <c r="A7" s="1"/>
      <c r="B7" s="1"/>
      <c r="C7" s="2"/>
    </row>
    <row r="8" spans="1:6" x14ac:dyDescent="0.2">
      <c r="A8" s="1"/>
      <c r="B8" s="1" t="s">
        <v>46</v>
      </c>
      <c r="C8" s="2"/>
    </row>
    <row r="9" spans="1:6" x14ac:dyDescent="0.2">
      <c r="A9" s="1"/>
      <c r="B9" s="1" t="s">
        <v>47</v>
      </c>
      <c r="C9" s="2"/>
    </row>
    <row r="10" spans="1:6" x14ac:dyDescent="0.2">
      <c r="A10" s="1"/>
      <c r="B10" s="1"/>
      <c r="C10" s="2"/>
    </row>
    <row r="11" spans="1:6" x14ac:dyDescent="0.2">
      <c r="A11" s="1"/>
      <c r="B11" s="1"/>
      <c r="C11" s="2"/>
    </row>
    <row r="12" spans="1:6" x14ac:dyDescent="0.2">
      <c r="A12" s="1"/>
      <c r="B12" s="1"/>
      <c r="C12" s="2"/>
    </row>
    <row r="13" spans="1:6" x14ac:dyDescent="0.2">
      <c r="A13" s="1"/>
      <c r="B13" s="1"/>
      <c r="C13" s="2"/>
    </row>
    <row r="14" spans="1:6" x14ac:dyDescent="0.2">
      <c r="A14" s="1"/>
      <c r="B14" s="1"/>
      <c r="C14" s="2"/>
    </row>
    <row r="15" spans="1:6" x14ac:dyDescent="0.2">
      <c r="A15" s="1"/>
      <c r="B15" s="1"/>
      <c r="C15" s="2"/>
    </row>
    <row r="16" spans="1:6" x14ac:dyDescent="0.2">
      <c r="A16" s="1"/>
      <c r="B16" s="1"/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  <row r="22" spans="3:3" x14ac:dyDescent="0.2">
      <c r="C22" s="2"/>
    </row>
    <row r="23" spans="3:3" x14ac:dyDescent="0.2">
      <c r="C23" s="2"/>
    </row>
    <row r="24" spans="3:3" x14ac:dyDescent="0.2">
      <c r="C24" s="2"/>
    </row>
    <row r="25" spans="3:3" x14ac:dyDescent="0.2">
      <c r="C25" s="2"/>
    </row>
    <row r="26" spans="3:3" x14ac:dyDescent="0.2">
      <c r="C26" s="2"/>
    </row>
    <row r="27" spans="3:3" x14ac:dyDescent="0.2">
      <c r="C27" s="2"/>
    </row>
    <row r="28" spans="3:3" x14ac:dyDescent="0.2">
      <c r="C28" s="2"/>
    </row>
    <row r="29" spans="3:3" x14ac:dyDescent="0.2">
      <c r="C29" s="2"/>
    </row>
    <row r="30" spans="3:3" x14ac:dyDescent="0.2">
      <c r="C30" s="2"/>
    </row>
    <row r="31" spans="3:3" x14ac:dyDescent="0.2">
      <c r="C31" s="2"/>
    </row>
    <row r="32" spans="3:3" x14ac:dyDescent="0.2">
      <c r="C32" s="2"/>
    </row>
    <row r="33" spans="3:3" x14ac:dyDescent="0.2">
      <c r="C33" s="2"/>
    </row>
    <row r="34" spans="3:3" x14ac:dyDescent="0.2">
      <c r="C34" s="2"/>
    </row>
    <row r="35" spans="3:3" x14ac:dyDescent="0.2">
      <c r="C35" s="2"/>
    </row>
    <row r="36" spans="3:3" x14ac:dyDescent="0.2">
      <c r="C36" s="2"/>
    </row>
    <row r="37" spans="3:3" x14ac:dyDescent="0.2">
      <c r="C37" s="2"/>
    </row>
    <row r="38" spans="3:3" x14ac:dyDescent="0.2">
      <c r="C38" s="2"/>
    </row>
    <row r="39" spans="3:3" x14ac:dyDescent="0.2">
      <c r="C39" s="2"/>
    </row>
    <row r="40" spans="3:3" x14ac:dyDescent="0.2">
      <c r="C40" s="2"/>
    </row>
    <row r="41" spans="3:3" x14ac:dyDescent="0.2">
      <c r="C41" s="2"/>
    </row>
    <row r="42" spans="3:3" x14ac:dyDescent="0.2">
      <c r="C42" s="2"/>
    </row>
    <row r="43" spans="3:3" x14ac:dyDescent="0.2">
      <c r="C43" s="2"/>
    </row>
    <row r="44" spans="3:3" x14ac:dyDescent="0.2">
      <c r="C44" s="2"/>
    </row>
    <row r="45" spans="3:3" x14ac:dyDescent="0.2">
      <c r="C45" s="2"/>
    </row>
    <row r="46" spans="3:3" x14ac:dyDescent="0.2">
      <c r="C46" s="2"/>
    </row>
    <row r="47" spans="3:3" x14ac:dyDescent="0.2">
      <c r="C47" s="2"/>
    </row>
    <row r="48" spans="3:3" x14ac:dyDescent="0.2">
      <c r="C48" s="2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workbookViewId="0">
      <selection activeCell="J12" sqref="J12"/>
    </sheetView>
  </sheetViews>
  <sheetFormatPr baseColWidth="10" defaultRowHeight="12" x14ac:dyDescent="0.2"/>
  <cols>
    <col min="2" max="2" width="21.5" bestFit="1" customWidth="1"/>
    <col min="3" max="3" width="26.1640625" customWidth="1"/>
    <col min="4" max="4" width="15" style="67" customWidth="1"/>
    <col min="5" max="6" width="12" style="67"/>
  </cols>
  <sheetData>
    <row r="1" spans="1:6" x14ac:dyDescent="0.2">
      <c r="C1" s="86">
        <v>2024</v>
      </c>
    </row>
    <row r="2" spans="1:6" ht="36" x14ac:dyDescent="0.2">
      <c r="A2" s="188" t="s">
        <v>43</v>
      </c>
      <c r="B2" s="188" t="s">
        <v>44</v>
      </c>
      <c r="C2" s="189" t="s">
        <v>45</v>
      </c>
      <c r="D2" s="196" t="s">
        <v>886</v>
      </c>
      <c r="E2" s="196" t="s">
        <v>885</v>
      </c>
      <c r="F2" s="196" t="s">
        <v>892</v>
      </c>
    </row>
    <row r="3" spans="1:6" x14ac:dyDescent="0.2">
      <c r="A3" s="3"/>
      <c r="B3" s="3"/>
      <c r="C3" s="4"/>
    </row>
    <row r="4" spans="1:6" x14ac:dyDescent="0.2">
      <c r="A4" s="3"/>
      <c r="B4" s="3"/>
      <c r="C4" s="4"/>
    </row>
    <row r="5" spans="1:6" s="75" customFormat="1" x14ac:dyDescent="0.2">
      <c r="A5" s="225" t="s">
        <v>261</v>
      </c>
      <c r="B5" s="226" t="s">
        <v>262</v>
      </c>
      <c r="C5" s="227"/>
      <c r="D5" s="228">
        <v>329.96</v>
      </c>
      <c r="E5" s="228">
        <v>73.34</v>
      </c>
      <c r="F5" s="229">
        <f>D5+E5</f>
        <v>403.29999999999995</v>
      </c>
    </row>
    <row r="6" spans="1:6" s="75" customFormat="1" x14ac:dyDescent="0.2">
      <c r="A6" s="230" t="s">
        <v>261</v>
      </c>
      <c r="B6" s="29" t="s">
        <v>263</v>
      </c>
      <c r="C6" s="231"/>
      <c r="D6" s="232">
        <v>324.67</v>
      </c>
      <c r="E6" s="232">
        <v>90.91</v>
      </c>
      <c r="F6" s="233">
        <f t="shared" ref="F6:F31" si="0">D6+E6</f>
        <v>415.58000000000004</v>
      </c>
    </row>
    <row r="7" spans="1:6" s="75" customFormat="1" x14ac:dyDescent="0.2">
      <c r="A7" s="230" t="s">
        <v>261</v>
      </c>
      <c r="B7" s="29" t="s">
        <v>264</v>
      </c>
      <c r="C7" s="231"/>
      <c r="D7" s="232">
        <v>315.51</v>
      </c>
      <c r="E7" s="232">
        <v>76.69</v>
      </c>
      <c r="F7" s="233">
        <f t="shared" si="0"/>
        <v>392.2</v>
      </c>
    </row>
    <row r="8" spans="1:6" s="75" customFormat="1" x14ac:dyDescent="0.2">
      <c r="A8" s="230" t="s">
        <v>261</v>
      </c>
      <c r="B8" s="29" t="s">
        <v>265</v>
      </c>
      <c r="C8" s="231"/>
      <c r="D8" s="232">
        <v>328.74</v>
      </c>
      <c r="E8" s="232">
        <v>76.66</v>
      </c>
      <c r="F8" s="233">
        <f t="shared" si="0"/>
        <v>405.4</v>
      </c>
    </row>
    <row r="9" spans="1:6" s="75" customFormat="1" x14ac:dyDescent="0.2">
      <c r="A9" s="230" t="s">
        <v>261</v>
      </c>
      <c r="B9" s="29" t="s">
        <v>266</v>
      </c>
      <c r="C9" s="231"/>
      <c r="D9" s="232">
        <v>367.59</v>
      </c>
      <c r="E9" s="232">
        <v>129.27000000000001</v>
      </c>
      <c r="F9" s="233">
        <f t="shared" si="0"/>
        <v>496.86</v>
      </c>
    </row>
    <row r="10" spans="1:6" s="75" customFormat="1" x14ac:dyDescent="0.2">
      <c r="A10" s="230" t="s">
        <v>261</v>
      </c>
      <c r="B10" s="29" t="s">
        <v>267</v>
      </c>
      <c r="C10" s="231"/>
      <c r="D10" s="232">
        <v>319.18</v>
      </c>
      <c r="E10" s="232">
        <v>85.12</v>
      </c>
      <c r="F10" s="233">
        <f t="shared" si="0"/>
        <v>404.3</v>
      </c>
    </row>
    <row r="11" spans="1:6" s="75" customFormat="1" ht="60" x14ac:dyDescent="0.2">
      <c r="A11" s="230" t="s">
        <v>261</v>
      </c>
      <c r="B11" s="29" t="s">
        <v>268</v>
      </c>
      <c r="C11" s="231" t="s">
        <v>269</v>
      </c>
      <c r="D11" s="232">
        <v>394.74</v>
      </c>
      <c r="E11" s="232">
        <v>84.47</v>
      </c>
      <c r="F11" s="233">
        <f t="shared" si="0"/>
        <v>479.21000000000004</v>
      </c>
    </row>
    <row r="12" spans="1:6" s="75" customFormat="1" ht="48" x14ac:dyDescent="0.2">
      <c r="A12" s="230" t="s">
        <v>261</v>
      </c>
      <c r="B12" s="29" t="s">
        <v>268</v>
      </c>
      <c r="C12" s="231" t="s">
        <v>270</v>
      </c>
      <c r="D12" s="232">
        <v>319.83999999999997</v>
      </c>
      <c r="E12" s="232">
        <v>103.15</v>
      </c>
      <c r="F12" s="233">
        <f t="shared" si="0"/>
        <v>422.99</v>
      </c>
    </row>
    <row r="13" spans="1:6" s="75" customFormat="1" x14ac:dyDescent="0.2">
      <c r="A13" s="230" t="s">
        <v>261</v>
      </c>
      <c r="B13" s="29" t="s">
        <v>271</v>
      </c>
      <c r="C13" s="231"/>
      <c r="D13" s="232">
        <v>321.23</v>
      </c>
      <c r="E13" s="232">
        <v>77.510000000000005</v>
      </c>
      <c r="F13" s="233">
        <f t="shared" si="0"/>
        <v>398.74</v>
      </c>
    </row>
    <row r="14" spans="1:6" s="75" customFormat="1" x14ac:dyDescent="0.2">
      <c r="A14" s="230" t="s">
        <v>261</v>
      </c>
      <c r="B14" s="29" t="s">
        <v>272</v>
      </c>
      <c r="C14" s="231"/>
      <c r="D14" s="232">
        <v>328.48</v>
      </c>
      <c r="E14" s="232">
        <v>93.49</v>
      </c>
      <c r="F14" s="233">
        <f t="shared" si="0"/>
        <v>421.97</v>
      </c>
    </row>
    <row r="15" spans="1:6" s="75" customFormat="1" x14ac:dyDescent="0.2">
      <c r="A15" s="230" t="s">
        <v>261</v>
      </c>
      <c r="B15" s="29" t="s">
        <v>273</v>
      </c>
      <c r="C15" s="231"/>
      <c r="D15" s="232">
        <v>310.42</v>
      </c>
      <c r="E15" s="232">
        <v>92.23</v>
      </c>
      <c r="F15" s="233">
        <f t="shared" si="0"/>
        <v>402.65000000000003</v>
      </c>
    </row>
    <row r="16" spans="1:6" s="75" customFormat="1" x14ac:dyDescent="0.2">
      <c r="A16" s="230" t="s">
        <v>261</v>
      </c>
      <c r="B16" s="29" t="s">
        <v>274</v>
      </c>
      <c r="C16" s="231"/>
      <c r="D16" s="232">
        <v>324.64999999999998</v>
      </c>
      <c r="E16" s="232">
        <v>75.52</v>
      </c>
      <c r="F16" s="233">
        <f t="shared" si="0"/>
        <v>400.16999999999996</v>
      </c>
    </row>
    <row r="17" spans="1:6" s="75" customFormat="1" ht="24" x14ac:dyDescent="0.2">
      <c r="A17" s="230" t="s">
        <v>261</v>
      </c>
      <c r="B17" s="29" t="s">
        <v>275</v>
      </c>
      <c r="C17" s="231" t="s">
        <v>276</v>
      </c>
      <c r="D17" s="232">
        <v>298.08</v>
      </c>
      <c r="E17" s="232">
        <v>89.45</v>
      </c>
      <c r="F17" s="233">
        <f t="shared" si="0"/>
        <v>387.53</v>
      </c>
    </row>
    <row r="18" spans="1:6" s="75" customFormat="1" ht="24" x14ac:dyDescent="0.2">
      <c r="A18" s="230" t="s">
        <v>261</v>
      </c>
      <c r="B18" s="29" t="s">
        <v>275</v>
      </c>
      <c r="C18" s="231" t="s">
        <v>277</v>
      </c>
      <c r="D18" s="232">
        <v>310.36</v>
      </c>
      <c r="E18" s="232">
        <v>64.63</v>
      </c>
      <c r="F18" s="233">
        <f t="shared" si="0"/>
        <v>374.99</v>
      </c>
    </row>
    <row r="19" spans="1:6" s="75" customFormat="1" ht="24" x14ac:dyDescent="0.2">
      <c r="A19" s="230" t="s">
        <v>261</v>
      </c>
      <c r="B19" s="29" t="s">
        <v>275</v>
      </c>
      <c r="C19" s="231" t="s">
        <v>278</v>
      </c>
      <c r="D19" s="232">
        <v>298.45999999999998</v>
      </c>
      <c r="E19" s="232">
        <v>57.71</v>
      </c>
      <c r="F19" s="233">
        <f t="shared" si="0"/>
        <v>356.16999999999996</v>
      </c>
    </row>
    <row r="20" spans="1:6" s="75" customFormat="1" x14ac:dyDescent="0.2">
      <c r="A20" s="230" t="s">
        <v>261</v>
      </c>
      <c r="B20" s="29" t="s">
        <v>279</v>
      </c>
      <c r="C20" s="231"/>
      <c r="D20" s="232">
        <v>402.4</v>
      </c>
      <c r="E20" s="232">
        <v>82.08</v>
      </c>
      <c r="F20" s="233">
        <f t="shared" si="0"/>
        <v>484.47999999999996</v>
      </c>
    </row>
    <row r="21" spans="1:6" s="75" customFormat="1" ht="36" x14ac:dyDescent="0.2">
      <c r="A21" s="230" t="s">
        <v>261</v>
      </c>
      <c r="B21" s="29" t="s">
        <v>280</v>
      </c>
      <c r="C21" s="231" t="s">
        <v>281</v>
      </c>
      <c r="D21" s="232">
        <v>389.57</v>
      </c>
      <c r="E21" s="232">
        <v>87.41</v>
      </c>
      <c r="F21" s="233">
        <f t="shared" si="0"/>
        <v>476.98</v>
      </c>
    </row>
    <row r="22" spans="1:6" s="75" customFormat="1" ht="48" x14ac:dyDescent="0.2">
      <c r="A22" s="230" t="s">
        <v>261</v>
      </c>
      <c r="B22" s="234" t="s">
        <v>280</v>
      </c>
      <c r="C22" s="231" t="s">
        <v>282</v>
      </c>
      <c r="D22" s="232">
        <v>391.19</v>
      </c>
      <c r="E22" s="232">
        <v>79.91</v>
      </c>
      <c r="F22" s="233">
        <f t="shared" si="0"/>
        <v>471.1</v>
      </c>
    </row>
    <row r="23" spans="1:6" s="75" customFormat="1" ht="36" x14ac:dyDescent="0.2">
      <c r="A23" s="230" t="s">
        <v>261</v>
      </c>
      <c r="B23" s="29" t="s">
        <v>280</v>
      </c>
      <c r="C23" s="231" t="s">
        <v>283</v>
      </c>
      <c r="D23" s="232">
        <v>314.45</v>
      </c>
      <c r="E23" s="235">
        <v>73.599999999999994</v>
      </c>
      <c r="F23" s="233">
        <f t="shared" si="0"/>
        <v>388.04999999999995</v>
      </c>
    </row>
    <row r="24" spans="1:6" s="75" customFormat="1" ht="48" x14ac:dyDescent="0.2">
      <c r="A24" s="230" t="s">
        <v>261</v>
      </c>
      <c r="B24" s="29" t="s">
        <v>280</v>
      </c>
      <c r="C24" s="231" t="s">
        <v>284</v>
      </c>
      <c r="D24" s="232">
        <v>326.61</v>
      </c>
      <c r="E24" s="235">
        <v>86.56</v>
      </c>
      <c r="F24" s="233">
        <f t="shared" si="0"/>
        <v>413.17</v>
      </c>
    </row>
    <row r="25" spans="1:6" s="75" customFormat="1" x14ac:dyDescent="0.2">
      <c r="A25" s="230" t="s">
        <v>261</v>
      </c>
      <c r="B25" s="29" t="s">
        <v>285</v>
      </c>
      <c r="C25" s="231"/>
      <c r="D25" s="232">
        <v>311.63</v>
      </c>
      <c r="E25" s="235">
        <v>74.61</v>
      </c>
      <c r="F25" s="233">
        <f t="shared" si="0"/>
        <v>386.24</v>
      </c>
    </row>
    <row r="26" spans="1:6" s="75" customFormat="1" x14ac:dyDescent="0.2">
      <c r="A26" s="230" t="s">
        <v>261</v>
      </c>
      <c r="B26" s="29" t="s">
        <v>286</v>
      </c>
      <c r="C26" s="231"/>
      <c r="D26" s="232">
        <v>300.69</v>
      </c>
      <c r="E26" s="235">
        <v>73.83</v>
      </c>
      <c r="F26" s="233">
        <f t="shared" si="0"/>
        <v>374.52</v>
      </c>
    </row>
    <row r="27" spans="1:6" s="75" customFormat="1" ht="36" x14ac:dyDescent="0.2">
      <c r="A27" s="230" t="s">
        <v>261</v>
      </c>
      <c r="B27" s="29" t="s">
        <v>287</v>
      </c>
      <c r="C27" s="231" t="s">
        <v>288</v>
      </c>
      <c r="D27" s="232">
        <v>331.37</v>
      </c>
      <c r="E27" s="235">
        <v>102.38</v>
      </c>
      <c r="F27" s="233">
        <f t="shared" si="0"/>
        <v>433.75</v>
      </c>
    </row>
    <row r="28" spans="1:6" s="75" customFormat="1" ht="24" x14ac:dyDescent="0.2">
      <c r="A28" s="230" t="s">
        <v>261</v>
      </c>
      <c r="B28" s="29" t="s">
        <v>287</v>
      </c>
      <c r="C28" s="231" t="s">
        <v>289</v>
      </c>
      <c r="D28" s="232">
        <v>359.5</v>
      </c>
      <c r="E28" s="235">
        <v>84.95</v>
      </c>
      <c r="F28" s="233">
        <f t="shared" si="0"/>
        <v>444.45</v>
      </c>
    </row>
    <row r="29" spans="1:6" s="75" customFormat="1" ht="24" x14ac:dyDescent="0.2">
      <c r="A29" s="230" t="s">
        <v>261</v>
      </c>
      <c r="B29" s="29" t="s">
        <v>287</v>
      </c>
      <c r="C29" s="231" t="s">
        <v>290</v>
      </c>
      <c r="D29" s="232">
        <v>333.94</v>
      </c>
      <c r="E29" s="235">
        <v>124.6</v>
      </c>
      <c r="F29" s="233">
        <f t="shared" si="0"/>
        <v>458.53999999999996</v>
      </c>
    </row>
    <row r="30" spans="1:6" s="75" customFormat="1" ht="72" x14ac:dyDescent="0.2">
      <c r="A30" s="230" t="s">
        <v>261</v>
      </c>
      <c r="B30" s="29" t="s">
        <v>287</v>
      </c>
      <c r="C30" s="231" t="s">
        <v>291</v>
      </c>
      <c r="D30" s="232">
        <v>319.27</v>
      </c>
      <c r="E30" s="235">
        <v>116.59</v>
      </c>
      <c r="F30" s="233">
        <f t="shared" si="0"/>
        <v>435.86</v>
      </c>
    </row>
    <row r="31" spans="1:6" s="75" customFormat="1" x14ac:dyDescent="0.2">
      <c r="A31" s="236" t="s">
        <v>261</v>
      </c>
      <c r="B31" s="237" t="s">
        <v>292</v>
      </c>
      <c r="C31" s="238"/>
      <c r="D31" s="239">
        <v>316.76</v>
      </c>
      <c r="E31" s="240">
        <v>70.25</v>
      </c>
      <c r="F31" s="241">
        <f t="shared" si="0"/>
        <v>387.01</v>
      </c>
    </row>
    <row r="32" spans="1:6" s="75" customFormat="1" x14ac:dyDescent="0.2">
      <c r="C32" s="69"/>
      <c r="D32" s="67"/>
      <c r="E32" s="67"/>
      <c r="F32" s="67"/>
    </row>
    <row r="33" spans="2:6" s="75" customFormat="1" x14ac:dyDescent="0.2">
      <c r="B33" s="75" t="s">
        <v>46</v>
      </c>
      <c r="C33" s="69"/>
      <c r="D33" s="67"/>
      <c r="E33" s="67"/>
      <c r="F33" s="67"/>
    </row>
    <row r="34" spans="2:6" s="75" customFormat="1" x14ac:dyDescent="0.2">
      <c r="B34" s="69" t="s">
        <v>47</v>
      </c>
      <c r="C34" s="69"/>
      <c r="D34" s="67"/>
      <c r="E34" s="67"/>
      <c r="F34" s="6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5" sqref="A5:F5"/>
    </sheetView>
  </sheetViews>
  <sheetFormatPr baseColWidth="10" defaultRowHeight="12" x14ac:dyDescent="0.2"/>
  <cols>
    <col min="2" max="2" width="9.6640625" bestFit="1" customWidth="1"/>
    <col min="3" max="3" width="19.5" bestFit="1" customWidth="1"/>
    <col min="4" max="4" width="14.1640625" bestFit="1" customWidth="1"/>
  </cols>
  <sheetData>
    <row r="1" spans="1:6" x14ac:dyDescent="0.2">
      <c r="C1" s="86">
        <v>2024</v>
      </c>
    </row>
    <row r="2" spans="1:6" ht="36" x14ac:dyDescent="0.2">
      <c r="A2" s="188" t="s">
        <v>43</v>
      </c>
      <c r="B2" s="188" t="s">
        <v>44</v>
      </c>
      <c r="C2" s="189" t="s">
        <v>45</v>
      </c>
      <c r="D2" s="202" t="s">
        <v>884</v>
      </c>
      <c r="E2" s="202" t="s">
        <v>885</v>
      </c>
      <c r="F2" s="202" t="s">
        <v>892</v>
      </c>
    </row>
    <row r="3" spans="1:6" x14ac:dyDescent="0.2">
      <c r="A3" s="7"/>
      <c r="B3" s="7"/>
      <c r="C3" s="8"/>
      <c r="D3" s="7"/>
      <c r="E3" s="7"/>
    </row>
    <row r="4" spans="1:6" x14ac:dyDescent="0.2">
      <c r="A4" s="7"/>
      <c r="B4" s="7"/>
      <c r="C4" s="8"/>
      <c r="D4" s="7"/>
      <c r="E4" s="7"/>
    </row>
    <row r="5" spans="1:6" x14ac:dyDescent="0.2">
      <c r="A5" s="132" t="s">
        <v>368</v>
      </c>
      <c r="B5" s="132" t="s">
        <v>369</v>
      </c>
      <c r="C5" s="132" t="s">
        <v>893</v>
      </c>
      <c r="D5" s="136">
        <v>409</v>
      </c>
      <c r="E5" s="203">
        <v>90</v>
      </c>
      <c r="F5" s="137">
        <f>D5+E5</f>
        <v>499</v>
      </c>
    </row>
    <row r="6" spans="1:6" x14ac:dyDescent="0.2">
      <c r="A6" s="7"/>
      <c r="B6" s="7"/>
      <c r="C6" s="8"/>
      <c r="D6" s="7"/>
      <c r="E6" s="7"/>
    </row>
    <row r="7" spans="1:6" x14ac:dyDescent="0.2">
      <c r="A7" s="7"/>
      <c r="B7" s="7" t="s">
        <v>46</v>
      </c>
      <c r="C7" s="8"/>
      <c r="D7" s="7"/>
      <c r="E7" s="7"/>
    </row>
    <row r="8" spans="1:6" x14ac:dyDescent="0.2">
      <c r="A8" s="7"/>
      <c r="B8" s="7" t="s">
        <v>47</v>
      </c>
      <c r="C8" s="8"/>
      <c r="D8" s="7"/>
      <c r="E8" s="7"/>
    </row>
    <row r="9" spans="1:6" x14ac:dyDescent="0.2">
      <c r="A9" s="7"/>
      <c r="B9" s="7"/>
      <c r="C9" s="8"/>
      <c r="D9" s="7"/>
      <c r="E9" s="7"/>
    </row>
    <row r="10" spans="1:6" x14ac:dyDescent="0.2">
      <c r="A10" s="7"/>
      <c r="B10" s="7"/>
      <c r="C10" s="8"/>
      <c r="D10" s="7"/>
      <c r="E10" s="7"/>
    </row>
    <row r="11" spans="1:6" x14ac:dyDescent="0.2">
      <c r="A11" s="7"/>
      <c r="B11" s="7"/>
      <c r="C11" s="8"/>
      <c r="D11" s="7"/>
      <c r="E11" s="7"/>
    </row>
    <row r="12" spans="1:6" x14ac:dyDescent="0.2">
      <c r="A12" s="7"/>
      <c r="B12" s="7"/>
      <c r="C12" s="8"/>
      <c r="D12" s="7"/>
      <c r="E12" s="7"/>
    </row>
    <row r="13" spans="1:6" x14ac:dyDescent="0.2">
      <c r="A13" s="7"/>
      <c r="B13" s="7"/>
      <c r="C13" s="8"/>
      <c r="D13" s="7"/>
      <c r="E13" s="7"/>
    </row>
    <row r="14" spans="1:6" x14ac:dyDescent="0.2">
      <c r="A14" s="7"/>
      <c r="B14" s="7"/>
      <c r="C14" s="8"/>
      <c r="D14" s="7"/>
      <c r="E14" s="7"/>
    </row>
    <row r="15" spans="1:6" x14ac:dyDescent="0.2">
      <c r="A15" s="7"/>
      <c r="B15" s="7"/>
      <c r="C15" s="8"/>
      <c r="D15" s="7"/>
      <c r="E15" s="7"/>
    </row>
    <row r="16" spans="1:6" x14ac:dyDescent="0.2">
      <c r="A16" s="7"/>
      <c r="B16" s="7"/>
      <c r="C16" s="8"/>
      <c r="D16" s="7"/>
      <c r="E16" s="7"/>
    </row>
    <row r="17" spans="3:3" x14ac:dyDescent="0.2">
      <c r="C17" s="8"/>
    </row>
    <row r="18" spans="3:3" x14ac:dyDescent="0.2">
      <c r="C18" s="8"/>
    </row>
    <row r="19" spans="3:3" x14ac:dyDescent="0.2">
      <c r="C19" s="8"/>
    </row>
    <row r="20" spans="3:3" x14ac:dyDescent="0.2">
      <c r="C20" s="8"/>
    </row>
    <row r="21" spans="3:3" x14ac:dyDescent="0.2">
      <c r="C21" s="8"/>
    </row>
    <row r="22" spans="3:3" x14ac:dyDescent="0.2">
      <c r="C22" s="8"/>
    </row>
    <row r="23" spans="3:3" x14ac:dyDescent="0.2">
      <c r="C23" s="8"/>
    </row>
    <row r="24" spans="3:3" x14ac:dyDescent="0.2">
      <c r="C24" s="8"/>
    </row>
    <row r="25" spans="3:3" x14ac:dyDescent="0.2">
      <c r="C25" s="8"/>
    </row>
    <row r="26" spans="3:3" x14ac:dyDescent="0.2">
      <c r="C26" s="8"/>
    </row>
    <row r="27" spans="3:3" x14ac:dyDescent="0.2">
      <c r="C27" s="8"/>
    </row>
    <row r="28" spans="3:3" x14ac:dyDescent="0.2">
      <c r="C28" s="8"/>
    </row>
    <row r="29" spans="3:3" x14ac:dyDescent="0.2">
      <c r="C29" s="8"/>
    </row>
    <row r="30" spans="3:3" x14ac:dyDescent="0.2">
      <c r="C30" s="8"/>
    </row>
    <row r="31" spans="3:3" x14ac:dyDescent="0.2">
      <c r="C31" s="8"/>
    </row>
    <row r="32" spans="3:3" x14ac:dyDescent="0.2">
      <c r="C32" s="8"/>
    </row>
    <row r="33" spans="3:3" x14ac:dyDescent="0.2">
      <c r="C33" s="8"/>
    </row>
    <row r="34" spans="3:3" x14ac:dyDescent="0.2">
      <c r="C34" s="8"/>
    </row>
    <row r="35" spans="3:3" x14ac:dyDescent="0.2">
      <c r="C35" s="8"/>
    </row>
    <row r="36" spans="3:3" x14ac:dyDescent="0.2">
      <c r="C36" s="8"/>
    </row>
    <row r="37" spans="3:3" x14ac:dyDescent="0.2">
      <c r="C37" s="8"/>
    </row>
    <row r="38" spans="3:3" x14ac:dyDescent="0.2">
      <c r="C38" s="8"/>
    </row>
    <row r="39" spans="3:3" x14ac:dyDescent="0.2">
      <c r="C39" s="8"/>
    </row>
    <row r="40" spans="3:3" x14ac:dyDescent="0.2">
      <c r="C40" s="8"/>
    </row>
    <row r="41" spans="3:3" x14ac:dyDescent="0.2">
      <c r="C41" s="8"/>
    </row>
    <row r="42" spans="3:3" x14ac:dyDescent="0.2">
      <c r="C42" s="8"/>
    </row>
    <row r="43" spans="3:3" x14ac:dyDescent="0.2">
      <c r="C43" s="8"/>
    </row>
    <row r="44" spans="3:3" x14ac:dyDescent="0.2">
      <c r="C44" s="8"/>
    </row>
    <row r="45" spans="3:3" x14ac:dyDescent="0.2">
      <c r="C45" s="8"/>
    </row>
    <row r="46" spans="3:3" x14ac:dyDescent="0.2">
      <c r="C46" s="8"/>
    </row>
    <row r="47" spans="3:3" x14ac:dyDescent="0.2">
      <c r="C47" s="8"/>
    </row>
    <row r="48" spans="3:3" x14ac:dyDescent="0.2">
      <c r="C48" s="8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F6" sqref="A5:F6"/>
    </sheetView>
  </sheetViews>
  <sheetFormatPr baseColWidth="10" defaultRowHeight="12" x14ac:dyDescent="0.2"/>
  <cols>
    <col min="2" max="2" width="13.33203125" bestFit="1" customWidth="1"/>
    <col min="3" max="3" width="19.5" bestFit="1" customWidth="1"/>
    <col min="4" max="4" width="14.1640625" bestFit="1" customWidth="1"/>
  </cols>
  <sheetData>
    <row r="1" spans="1:6" x14ac:dyDescent="0.2">
      <c r="C1" s="86">
        <v>2024</v>
      </c>
    </row>
    <row r="2" spans="1:6" ht="36" x14ac:dyDescent="0.2">
      <c r="A2" s="188" t="s">
        <v>43</v>
      </c>
      <c r="B2" s="188" t="s">
        <v>44</v>
      </c>
      <c r="C2" s="189" t="s">
        <v>45</v>
      </c>
      <c r="D2" s="202" t="s">
        <v>884</v>
      </c>
      <c r="E2" s="202" t="s">
        <v>885</v>
      </c>
      <c r="F2" s="202" t="s">
        <v>892</v>
      </c>
    </row>
    <row r="3" spans="1:6" x14ac:dyDescent="0.2">
      <c r="A3" s="5"/>
      <c r="B3" s="5"/>
      <c r="C3" s="6"/>
      <c r="D3" s="5"/>
      <c r="E3" s="5"/>
    </row>
    <row r="4" spans="1:6" x14ac:dyDescent="0.2">
      <c r="A4" s="5"/>
      <c r="B4" s="5"/>
      <c r="C4" s="6"/>
      <c r="D4" s="5"/>
      <c r="E4" s="5"/>
    </row>
    <row r="5" spans="1:6" x14ac:dyDescent="0.2">
      <c r="A5" s="132" t="s">
        <v>293</v>
      </c>
      <c r="B5" s="132" t="s">
        <v>294</v>
      </c>
      <c r="C5" s="132"/>
      <c r="D5" s="204"/>
      <c r="E5" s="205"/>
      <c r="F5" s="137">
        <v>497.18</v>
      </c>
    </row>
    <row r="6" spans="1:6" x14ac:dyDescent="0.2">
      <c r="A6" s="132" t="s">
        <v>293</v>
      </c>
      <c r="B6" s="132" t="s">
        <v>295</v>
      </c>
      <c r="C6" s="132"/>
      <c r="D6" s="204"/>
      <c r="E6" s="205"/>
      <c r="F6" s="137">
        <v>409</v>
      </c>
    </row>
    <row r="7" spans="1:6" x14ac:dyDescent="0.2">
      <c r="A7" s="5"/>
      <c r="B7" s="5"/>
      <c r="C7" s="6"/>
      <c r="D7" s="5"/>
      <c r="E7" s="5"/>
    </row>
    <row r="8" spans="1:6" x14ac:dyDescent="0.2">
      <c r="A8" s="5"/>
      <c r="B8" s="5" t="s">
        <v>46</v>
      </c>
      <c r="C8" s="6"/>
      <c r="D8" s="5"/>
      <c r="E8" s="5"/>
    </row>
    <row r="9" spans="1:6" x14ac:dyDescent="0.2">
      <c r="A9" s="5"/>
      <c r="B9" s="5" t="s">
        <v>47</v>
      </c>
      <c r="C9" s="6"/>
      <c r="D9" s="5"/>
      <c r="E9" s="5"/>
    </row>
    <row r="10" spans="1:6" x14ac:dyDescent="0.2">
      <c r="A10" s="5"/>
      <c r="B10" s="5"/>
      <c r="C10" s="6"/>
      <c r="D10" s="5"/>
      <c r="E10" s="5"/>
    </row>
    <row r="11" spans="1:6" x14ac:dyDescent="0.2">
      <c r="A11" s="5"/>
      <c r="B11" s="5"/>
      <c r="C11" s="6"/>
      <c r="D11" s="5"/>
      <c r="E11" s="5"/>
    </row>
    <row r="12" spans="1:6" x14ac:dyDescent="0.2">
      <c r="A12" s="5"/>
      <c r="B12" s="5"/>
      <c r="C12" s="6"/>
      <c r="D12" s="5"/>
      <c r="E12" s="5"/>
    </row>
    <row r="13" spans="1:6" x14ac:dyDescent="0.2">
      <c r="A13" s="5"/>
      <c r="B13" s="5"/>
      <c r="C13" s="6"/>
      <c r="D13" s="5"/>
      <c r="E13" s="5"/>
    </row>
    <row r="14" spans="1:6" x14ac:dyDescent="0.2">
      <c r="A14" s="5"/>
      <c r="B14" s="5"/>
      <c r="C14" s="6"/>
      <c r="D14" s="5"/>
      <c r="E14" s="5"/>
    </row>
    <row r="15" spans="1:6" x14ac:dyDescent="0.2">
      <c r="A15" s="5"/>
      <c r="B15" s="5"/>
      <c r="C15" s="6"/>
      <c r="D15" s="5"/>
      <c r="E15" s="5"/>
    </row>
    <row r="16" spans="1:6" x14ac:dyDescent="0.2">
      <c r="A16" s="5"/>
      <c r="B16" s="5"/>
      <c r="C16" s="6"/>
      <c r="D16" s="5"/>
      <c r="E16" s="5"/>
    </row>
    <row r="17" spans="3:3" x14ac:dyDescent="0.2">
      <c r="C17" s="6"/>
    </row>
    <row r="18" spans="3:3" x14ac:dyDescent="0.2">
      <c r="C18" s="6"/>
    </row>
    <row r="19" spans="3:3" x14ac:dyDescent="0.2">
      <c r="C19" s="6"/>
    </row>
    <row r="20" spans="3:3" x14ac:dyDescent="0.2">
      <c r="C20" s="6"/>
    </row>
    <row r="21" spans="3:3" x14ac:dyDescent="0.2">
      <c r="C21" s="6"/>
    </row>
    <row r="22" spans="3:3" x14ac:dyDescent="0.2">
      <c r="C22" s="6"/>
    </row>
    <row r="23" spans="3:3" x14ac:dyDescent="0.2">
      <c r="C23" s="6"/>
    </row>
    <row r="24" spans="3:3" x14ac:dyDescent="0.2">
      <c r="C24" s="6"/>
    </row>
    <row r="25" spans="3:3" x14ac:dyDescent="0.2">
      <c r="C25" s="6"/>
    </row>
    <row r="26" spans="3:3" x14ac:dyDescent="0.2">
      <c r="C26" s="6"/>
    </row>
    <row r="27" spans="3:3" x14ac:dyDescent="0.2">
      <c r="C27" s="6"/>
    </row>
    <row r="28" spans="3:3" x14ac:dyDescent="0.2">
      <c r="C28" s="6"/>
    </row>
    <row r="29" spans="3:3" x14ac:dyDescent="0.2">
      <c r="C29" s="6"/>
    </row>
    <row r="30" spans="3:3" x14ac:dyDescent="0.2">
      <c r="C30" s="6"/>
    </row>
    <row r="31" spans="3:3" x14ac:dyDescent="0.2">
      <c r="C31" s="6"/>
    </row>
    <row r="32" spans="3:3" x14ac:dyDescent="0.2">
      <c r="C32" s="6"/>
    </row>
    <row r="33" spans="3:3" x14ac:dyDescent="0.2">
      <c r="C33" s="6"/>
    </row>
    <row r="34" spans="3:3" x14ac:dyDescent="0.2">
      <c r="C34" s="6"/>
    </row>
    <row r="35" spans="3:3" x14ac:dyDescent="0.2">
      <c r="C35" s="6"/>
    </row>
    <row r="36" spans="3:3" x14ac:dyDescent="0.2">
      <c r="C36" s="6"/>
    </row>
    <row r="37" spans="3:3" x14ac:dyDescent="0.2">
      <c r="C37" s="6"/>
    </row>
    <row r="38" spans="3:3" x14ac:dyDescent="0.2">
      <c r="C38" s="6"/>
    </row>
    <row r="39" spans="3:3" x14ac:dyDescent="0.2">
      <c r="C39" s="6"/>
    </row>
    <row r="40" spans="3:3" x14ac:dyDescent="0.2">
      <c r="C40" s="6"/>
    </row>
    <row r="41" spans="3:3" x14ac:dyDescent="0.2">
      <c r="C41" s="6"/>
    </row>
    <row r="42" spans="3:3" x14ac:dyDescent="0.2">
      <c r="C42" s="6"/>
    </row>
    <row r="43" spans="3:3" x14ac:dyDescent="0.2">
      <c r="C43" s="6"/>
    </row>
    <row r="44" spans="3:3" x14ac:dyDescent="0.2">
      <c r="C44" s="6"/>
    </row>
    <row r="45" spans="3:3" x14ac:dyDescent="0.2">
      <c r="C45" s="6"/>
    </row>
    <row r="46" spans="3:3" x14ac:dyDescent="0.2">
      <c r="C46" s="6"/>
    </row>
    <row r="47" spans="3:3" x14ac:dyDescent="0.2">
      <c r="C47" s="6"/>
    </row>
    <row r="48" spans="3:3" x14ac:dyDescent="0.2">
      <c r="C48" s="6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9"/>
  <sheetViews>
    <sheetView workbookViewId="0">
      <selection activeCell="L15" sqref="L15"/>
    </sheetView>
  </sheetViews>
  <sheetFormatPr baseColWidth="10" defaultRowHeight="12" x14ac:dyDescent="0.2"/>
  <cols>
    <col min="2" max="2" width="22.1640625" bestFit="1" customWidth="1"/>
    <col min="3" max="3" width="26" bestFit="1" customWidth="1"/>
    <col min="4" max="4" width="14.1640625" style="67" bestFit="1" customWidth="1"/>
    <col min="5" max="6" width="12" style="67"/>
  </cols>
  <sheetData>
    <row r="1" spans="1:7" x14ac:dyDescent="0.2">
      <c r="C1" s="86">
        <v>2024</v>
      </c>
    </row>
    <row r="2" spans="1:7" ht="36" x14ac:dyDescent="0.2">
      <c r="A2" s="188" t="s">
        <v>43</v>
      </c>
      <c r="B2" s="188" t="s">
        <v>44</v>
      </c>
      <c r="C2" s="189" t="s">
        <v>45</v>
      </c>
      <c r="D2" s="196" t="s">
        <v>1434</v>
      </c>
      <c r="E2" s="196" t="s">
        <v>884</v>
      </c>
      <c r="F2" s="196" t="s">
        <v>885</v>
      </c>
      <c r="G2" s="196" t="s">
        <v>892</v>
      </c>
    </row>
    <row r="3" spans="1:7" x14ac:dyDescent="0.2">
      <c r="A3" s="9"/>
      <c r="B3" s="9"/>
      <c r="C3" s="10"/>
    </row>
    <row r="4" spans="1:7" x14ac:dyDescent="0.2">
      <c r="A4" s="9"/>
      <c r="B4" s="9"/>
      <c r="C4" s="10"/>
      <c r="D4" s="30"/>
    </row>
    <row r="5" spans="1:7" s="75" customFormat="1" x14ac:dyDescent="0.2">
      <c r="A5" s="225" t="s">
        <v>370</v>
      </c>
      <c r="B5" s="226" t="s">
        <v>991</v>
      </c>
      <c r="C5" s="365"/>
      <c r="D5" s="366" t="s">
        <v>371</v>
      </c>
      <c r="E5" s="367"/>
      <c r="F5" s="367"/>
      <c r="G5" s="229">
        <v>594</v>
      </c>
    </row>
    <row r="6" spans="1:7" s="75" customFormat="1" ht="24" x14ac:dyDescent="0.2">
      <c r="A6" s="230" t="s">
        <v>370</v>
      </c>
      <c r="B6" s="29" t="s">
        <v>992</v>
      </c>
      <c r="C6" s="32"/>
      <c r="D6" s="368" t="s">
        <v>993</v>
      </c>
      <c r="E6" s="96"/>
      <c r="F6" s="95"/>
      <c r="G6" s="233">
        <v>563.14</v>
      </c>
    </row>
    <row r="7" spans="1:7" s="75" customFormat="1" ht="24" x14ac:dyDescent="0.2">
      <c r="A7" s="230" t="s">
        <v>370</v>
      </c>
      <c r="B7" s="29" t="s">
        <v>994</v>
      </c>
      <c r="C7" s="32"/>
      <c r="D7" s="368" t="s">
        <v>995</v>
      </c>
      <c r="E7" s="96"/>
      <c r="F7" s="95"/>
      <c r="G7" s="233">
        <v>547.46</v>
      </c>
    </row>
    <row r="8" spans="1:7" s="75" customFormat="1" ht="12.75" x14ac:dyDescent="0.2">
      <c r="A8" s="230" t="s">
        <v>370</v>
      </c>
      <c r="B8" s="29" t="s">
        <v>996</v>
      </c>
      <c r="C8" s="32"/>
      <c r="D8" s="368" t="s">
        <v>386</v>
      </c>
      <c r="E8" s="96"/>
      <c r="F8" s="95"/>
      <c r="G8" s="233">
        <v>611.11</v>
      </c>
    </row>
    <row r="9" spans="1:7" s="75" customFormat="1" ht="12.75" x14ac:dyDescent="0.2">
      <c r="A9" s="230" t="s">
        <v>370</v>
      </c>
      <c r="B9" s="29" t="s">
        <v>997</v>
      </c>
      <c r="C9" s="32"/>
      <c r="D9" s="368" t="s">
        <v>998</v>
      </c>
      <c r="E9" s="96"/>
      <c r="F9" s="95"/>
      <c r="G9" s="233">
        <v>488.1</v>
      </c>
    </row>
    <row r="10" spans="1:7" s="75" customFormat="1" ht="12.75" x14ac:dyDescent="0.2">
      <c r="A10" s="230" t="s">
        <v>370</v>
      </c>
      <c r="B10" s="29" t="s">
        <v>999</v>
      </c>
      <c r="C10" s="32" t="s">
        <v>1000</v>
      </c>
      <c r="D10" s="368" t="s">
        <v>1001</v>
      </c>
      <c r="E10" s="96"/>
      <c r="F10" s="95"/>
      <c r="G10" s="233">
        <v>438.38556668103519</v>
      </c>
    </row>
    <row r="11" spans="1:7" s="75" customFormat="1" ht="12.75" x14ac:dyDescent="0.2">
      <c r="A11" s="230" t="s">
        <v>370</v>
      </c>
      <c r="B11" s="29" t="s">
        <v>999</v>
      </c>
      <c r="C11" s="32" t="s">
        <v>862</v>
      </c>
      <c r="D11" s="368" t="s">
        <v>1002</v>
      </c>
      <c r="E11" s="96"/>
      <c r="F11" s="95"/>
      <c r="G11" s="233">
        <v>499.92287464063406</v>
      </c>
    </row>
    <row r="12" spans="1:7" s="75" customFormat="1" ht="12.75" x14ac:dyDescent="0.2">
      <c r="A12" s="230" t="s">
        <v>370</v>
      </c>
      <c r="B12" s="29" t="s">
        <v>999</v>
      </c>
      <c r="C12" s="32" t="s">
        <v>863</v>
      </c>
      <c r="D12" s="368" t="s">
        <v>1003</v>
      </c>
      <c r="E12" s="96"/>
      <c r="F12" s="95"/>
      <c r="G12" s="233">
        <v>490.21258547416244</v>
      </c>
    </row>
    <row r="13" spans="1:7" s="75" customFormat="1" ht="12.75" x14ac:dyDescent="0.2">
      <c r="A13" s="230" t="s">
        <v>370</v>
      </c>
      <c r="B13" s="29" t="s">
        <v>999</v>
      </c>
      <c r="C13" s="32" t="s">
        <v>1004</v>
      </c>
      <c r="D13" s="368" t="s">
        <v>1005</v>
      </c>
      <c r="E13" s="96"/>
      <c r="F13" s="95"/>
      <c r="G13" s="233">
        <v>452.82571049056173</v>
      </c>
    </row>
    <row r="14" spans="1:7" s="75" customFormat="1" ht="12.75" x14ac:dyDescent="0.2">
      <c r="A14" s="230" t="s">
        <v>370</v>
      </c>
      <c r="B14" s="29" t="s">
        <v>999</v>
      </c>
      <c r="C14" s="32" t="s">
        <v>863</v>
      </c>
      <c r="D14" s="368" t="s">
        <v>1006</v>
      </c>
      <c r="E14" s="96"/>
      <c r="F14" s="95"/>
      <c r="G14" s="233">
        <v>490.21258547416244</v>
      </c>
    </row>
    <row r="15" spans="1:7" s="75" customFormat="1" x14ac:dyDescent="0.2">
      <c r="A15" s="230" t="s">
        <v>370</v>
      </c>
      <c r="B15" s="29" t="s">
        <v>999</v>
      </c>
      <c r="C15" s="32" t="s">
        <v>862</v>
      </c>
      <c r="D15" s="368" t="s">
        <v>1007</v>
      </c>
      <c r="E15" s="95"/>
      <c r="F15" s="95"/>
      <c r="G15" s="233">
        <v>499.92287464063406</v>
      </c>
    </row>
    <row r="16" spans="1:7" s="75" customFormat="1" ht="12.75" x14ac:dyDescent="0.2">
      <c r="A16" s="230" t="s">
        <v>370</v>
      </c>
      <c r="B16" s="29" t="s">
        <v>999</v>
      </c>
      <c r="C16" s="32" t="s">
        <v>1004</v>
      </c>
      <c r="D16" s="368" t="s">
        <v>1008</v>
      </c>
      <c r="E16" s="97"/>
      <c r="F16" s="95"/>
      <c r="G16" s="233">
        <v>452.82571049056173</v>
      </c>
    </row>
    <row r="17" spans="1:7" s="75" customFormat="1" ht="12.75" x14ac:dyDescent="0.2">
      <c r="A17" s="230" t="s">
        <v>370</v>
      </c>
      <c r="B17" s="29" t="s">
        <v>999</v>
      </c>
      <c r="C17" s="32" t="s">
        <v>1000</v>
      </c>
      <c r="D17" s="368" t="s">
        <v>1009</v>
      </c>
      <c r="E17" s="97"/>
      <c r="F17" s="95"/>
      <c r="G17" s="233">
        <v>438.38556668103519</v>
      </c>
    </row>
    <row r="18" spans="1:7" s="75" customFormat="1" ht="12.75" x14ac:dyDescent="0.2">
      <c r="A18" s="230" t="s">
        <v>370</v>
      </c>
      <c r="B18" s="29" t="s">
        <v>999</v>
      </c>
      <c r="C18" s="32" t="s">
        <v>1000</v>
      </c>
      <c r="D18" s="368" t="s">
        <v>1010</v>
      </c>
      <c r="E18" s="97"/>
      <c r="F18" s="95"/>
      <c r="G18" s="233">
        <v>438.38556668103519</v>
      </c>
    </row>
    <row r="19" spans="1:7" s="75" customFormat="1" ht="24" x14ac:dyDescent="0.2">
      <c r="A19" s="230" t="s">
        <v>370</v>
      </c>
      <c r="B19" s="29" t="s">
        <v>999</v>
      </c>
      <c r="C19" s="32" t="s">
        <v>863</v>
      </c>
      <c r="D19" s="368" t="s">
        <v>1011</v>
      </c>
      <c r="E19" s="95"/>
      <c r="F19" s="95"/>
      <c r="G19" s="233">
        <v>490.21258547416244</v>
      </c>
    </row>
    <row r="20" spans="1:7" s="75" customFormat="1" ht="12.75" x14ac:dyDescent="0.2">
      <c r="A20" s="230" t="s">
        <v>370</v>
      </c>
      <c r="B20" s="29" t="s">
        <v>999</v>
      </c>
      <c r="C20" s="32" t="s">
        <v>862</v>
      </c>
      <c r="D20" s="368" t="s">
        <v>1012</v>
      </c>
      <c r="E20" s="96"/>
      <c r="F20" s="95"/>
      <c r="G20" s="233">
        <v>499.92287464063406</v>
      </c>
    </row>
    <row r="21" spans="1:7" s="75" customFormat="1" ht="12.75" x14ac:dyDescent="0.2">
      <c r="A21" s="230" t="s">
        <v>370</v>
      </c>
      <c r="B21" s="29" t="s">
        <v>999</v>
      </c>
      <c r="C21" s="32" t="s">
        <v>1013</v>
      </c>
      <c r="D21" s="368" t="s">
        <v>1014</v>
      </c>
      <c r="E21" s="96"/>
      <c r="F21" s="95"/>
      <c r="G21" s="233">
        <v>493.41661405931194</v>
      </c>
    </row>
    <row r="22" spans="1:7" s="75" customFormat="1" ht="12.75" x14ac:dyDescent="0.2">
      <c r="A22" s="230" t="s">
        <v>370</v>
      </c>
      <c r="B22" s="29" t="s">
        <v>999</v>
      </c>
      <c r="C22" s="32" t="s">
        <v>863</v>
      </c>
      <c r="D22" s="368" t="s">
        <v>1015</v>
      </c>
      <c r="E22" s="96"/>
      <c r="F22" s="95"/>
      <c r="G22" s="233">
        <v>490.21258547416244</v>
      </c>
    </row>
    <row r="23" spans="1:7" s="75" customFormat="1" ht="24" x14ac:dyDescent="0.2">
      <c r="A23" s="230" t="s">
        <v>370</v>
      </c>
      <c r="B23" s="29" t="s">
        <v>999</v>
      </c>
      <c r="C23" s="32" t="s">
        <v>862</v>
      </c>
      <c r="D23" s="368" t="s">
        <v>1016</v>
      </c>
      <c r="E23" s="96"/>
      <c r="F23" s="95"/>
      <c r="G23" s="233">
        <v>499.92287464063406</v>
      </c>
    </row>
    <row r="24" spans="1:7" s="75" customFormat="1" x14ac:dyDescent="0.2">
      <c r="A24" s="230" t="s">
        <v>370</v>
      </c>
      <c r="B24" s="29" t="s">
        <v>999</v>
      </c>
      <c r="C24" s="32" t="s">
        <v>1004</v>
      </c>
      <c r="D24" s="368" t="s">
        <v>1017</v>
      </c>
      <c r="E24" s="95"/>
      <c r="F24" s="95"/>
      <c r="G24" s="233">
        <v>452.82571049056173</v>
      </c>
    </row>
    <row r="25" spans="1:7" s="75" customFormat="1" ht="12.75" x14ac:dyDescent="0.2">
      <c r="A25" s="230" t="s">
        <v>370</v>
      </c>
      <c r="B25" s="29" t="s">
        <v>999</v>
      </c>
      <c r="C25" s="32" t="s">
        <v>862</v>
      </c>
      <c r="D25" s="368" t="s">
        <v>1018</v>
      </c>
      <c r="E25" s="96"/>
      <c r="F25" s="95"/>
      <c r="G25" s="233">
        <v>499.92287464063406</v>
      </c>
    </row>
    <row r="26" spans="1:7" s="75" customFormat="1" ht="12.75" x14ac:dyDescent="0.2">
      <c r="A26" s="230" t="s">
        <v>370</v>
      </c>
      <c r="B26" s="29" t="s">
        <v>999</v>
      </c>
      <c r="C26" s="32" t="s">
        <v>1004</v>
      </c>
      <c r="D26" s="368" t="s">
        <v>1019</v>
      </c>
      <c r="E26" s="96"/>
      <c r="F26" s="95"/>
      <c r="G26" s="233">
        <v>452.82571049056173</v>
      </c>
    </row>
    <row r="27" spans="1:7" s="75" customFormat="1" ht="24" x14ac:dyDescent="0.2">
      <c r="A27" s="230" t="s">
        <v>370</v>
      </c>
      <c r="B27" s="29" t="s">
        <v>999</v>
      </c>
      <c r="C27" s="32" t="s">
        <v>1013</v>
      </c>
      <c r="D27" s="368" t="s">
        <v>1020</v>
      </c>
      <c r="E27" s="96"/>
      <c r="F27" s="95"/>
      <c r="G27" s="233">
        <v>493.41661405931194</v>
      </c>
    </row>
    <row r="28" spans="1:7" s="75" customFormat="1" x14ac:dyDescent="0.2">
      <c r="A28" s="230" t="s">
        <v>370</v>
      </c>
      <c r="B28" s="29" t="s">
        <v>999</v>
      </c>
      <c r="C28" s="32" t="s">
        <v>1004</v>
      </c>
      <c r="D28" s="368" t="s">
        <v>1021</v>
      </c>
      <c r="E28" s="95"/>
      <c r="F28" s="95"/>
      <c r="G28" s="233">
        <v>452.82571049056173</v>
      </c>
    </row>
    <row r="29" spans="1:7" s="75" customFormat="1" ht="12.75" x14ac:dyDescent="0.2">
      <c r="A29" s="230" t="s">
        <v>370</v>
      </c>
      <c r="B29" s="29" t="s">
        <v>999</v>
      </c>
      <c r="C29" s="32" t="s">
        <v>1022</v>
      </c>
      <c r="D29" s="368" t="s">
        <v>1023</v>
      </c>
      <c r="E29" s="98"/>
      <c r="F29" s="95"/>
      <c r="G29" s="233">
        <v>480.19491646001046</v>
      </c>
    </row>
    <row r="30" spans="1:7" s="75" customFormat="1" ht="24" x14ac:dyDescent="0.2">
      <c r="A30" s="230" t="s">
        <v>370</v>
      </c>
      <c r="B30" s="29" t="s">
        <v>999</v>
      </c>
      <c r="C30" s="32" t="s">
        <v>1000</v>
      </c>
      <c r="D30" s="368" t="s">
        <v>1024</v>
      </c>
      <c r="E30" s="98"/>
      <c r="F30" s="95"/>
      <c r="G30" s="233">
        <v>438.38556668103519</v>
      </c>
    </row>
    <row r="31" spans="1:7" s="75" customFormat="1" ht="12.75" x14ac:dyDescent="0.2">
      <c r="A31" s="230" t="s">
        <v>370</v>
      </c>
      <c r="B31" s="29" t="s">
        <v>999</v>
      </c>
      <c r="C31" s="32" t="s">
        <v>862</v>
      </c>
      <c r="D31" s="368" t="s">
        <v>1025</v>
      </c>
      <c r="E31" s="98"/>
      <c r="F31" s="95"/>
      <c r="G31" s="233">
        <v>499.92287464063406</v>
      </c>
    </row>
    <row r="32" spans="1:7" s="75" customFormat="1" ht="24" x14ac:dyDescent="0.2">
      <c r="A32" s="230" t="s">
        <v>370</v>
      </c>
      <c r="B32" s="29" t="s">
        <v>1026</v>
      </c>
      <c r="C32" s="32"/>
      <c r="D32" s="368" t="s">
        <v>1027</v>
      </c>
      <c r="E32" s="95"/>
      <c r="F32" s="95"/>
      <c r="G32" s="233">
        <v>580.48</v>
      </c>
    </row>
    <row r="33" spans="1:7" s="75" customFormat="1" ht="12.75" x14ac:dyDescent="0.2">
      <c r="A33" s="230" t="s">
        <v>370</v>
      </c>
      <c r="B33" s="29" t="s">
        <v>1026</v>
      </c>
      <c r="C33" s="32"/>
      <c r="D33" s="368" t="s">
        <v>1028</v>
      </c>
      <c r="E33" s="96"/>
      <c r="F33" s="95"/>
      <c r="G33" s="233">
        <v>580.48</v>
      </c>
    </row>
    <row r="34" spans="1:7" s="75" customFormat="1" ht="12.75" x14ac:dyDescent="0.2">
      <c r="A34" s="230" t="s">
        <v>370</v>
      </c>
      <c r="B34" s="29" t="s">
        <v>1026</v>
      </c>
      <c r="C34" s="32"/>
      <c r="D34" s="368" t="s">
        <v>1029</v>
      </c>
      <c r="E34" s="96"/>
      <c r="F34" s="95"/>
      <c r="G34" s="233">
        <v>580.48</v>
      </c>
    </row>
    <row r="35" spans="1:7" s="75" customFormat="1" x14ac:dyDescent="0.2">
      <c r="A35" s="230" t="s">
        <v>370</v>
      </c>
      <c r="B35" s="369" t="s">
        <v>1026</v>
      </c>
      <c r="C35" s="32"/>
      <c r="D35" s="368" t="s">
        <v>1030</v>
      </c>
      <c r="E35" s="30"/>
      <c r="F35" s="30"/>
      <c r="G35" s="233">
        <v>580.48</v>
      </c>
    </row>
    <row r="36" spans="1:7" s="75" customFormat="1" ht="12.75" x14ac:dyDescent="0.2">
      <c r="A36" s="230" t="s">
        <v>370</v>
      </c>
      <c r="B36" s="29" t="s">
        <v>1026</v>
      </c>
      <c r="C36" s="32"/>
      <c r="D36" s="368" t="s">
        <v>1031</v>
      </c>
      <c r="E36" s="99"/>
      <c r="F36" s="30"/>
      <c r="G36" s="233">
        <v>580.48</v>
      </c>
    </row>
    <row r="37" spans="1:7" s="75" customFormat="1" ht="12.75" x14ac:dyDescent="0.2">
      <c r="A37" s="230" t="s">
        <v>370</v>
      </c>
      <c r="B37" s="29" t="s">
        <v>1026</v>
      </c>
      <c r="C37" s="32"/>
      <c r="D37" s="368" t="s">
        <v>1032</v>
      </c>
      <c r="E37" s="99"/>
      <c r="F37" s="30"/>
      <c r="G37" s="233">
        <v>580.48</v>
      </c>
    </row>
    <row r="38" spans="1:7" s="75" customFormat="1" ht="12.75" x14ac:dyDescent="0.2">
      <c r="A38" s="230" t="s">
        <v>370</v>
      </c>
      <c r="B38" s="369" t="s">
        <v>1026</v>
      </c>
      <c r="C38" s="32"/>
      <c r="D38" s="368" t="s">
        <v>1033</v>
      </c>
      <c r="E38" s="99"/>
      <c r="F38" s="30"/>
      <c r="G38" s="233">
        <v>580.48</v>
      </c>
    </row>
    <row r="39" spans="1:7" s="75" customFormat="1" ht="12.75" x14ac:dyDescent="0.2">
      <c r="A39" s="230" t="s">
        <v>370</v>
      </c>
      <c r="B39" s="369" t="s">
        <v>1026</v>
      </c>
      <c r="C39" s="32"/>
      <c r="D39" s="368" t="s">
        <v>1034</v>
      </c>
      <c r="E39" s="99"/>
      <c r="F39" s="30"/>
      <c r="G39" s="233">
        <v>580.48</v>
      </c>
    </row>
    <row r="40" spans="1:7" s="75" customFormat="1" ht="12.75" x14ac:dyDescent="0.2">
      <c r="A40" s="230" t="s">
        <v>370</v>
      </c>
      <c r="B40" s="369" t="s">
        <v>1026</v>
      </c>
      <c r="C40" s="32"/>
      <c r="D40" s="368" t="s">
        <v>1035</v>
      </c>
      <c r="E40" s="99"/>
      <c r="F40" s="30"/>
      <c r="G40" s="233">
        <v>580.48</v>
      </c>
    </row>
    <row r="41" spans="1:7" s="75" customFormat="1" ht="12.75" x14ac:dyDescent="0.2">
      <c r="A41" s="230" t="s">
        <v>370</v>
      </c>
      <c r="B41" s="369" t="s">
        <v>1026</v>
      </c>
      <c r="C41" s="32"/>
      <c r="D41" s="368" t="s">
        <v>1036</v>
      </c>
      <c r="E41" s="96"/>
      <c r="F41" s="30"/>
      <c r="G41" s="233">
        <v>580.48</v>
      </c>
    </row>
    <row r="42" spans="1:7" s="75" customFormat="1" ht="24" x14ac:dyDescent="0.2">
      <c r="A42" s="230" t="s">
        <v>370</v>
      </c>
      <c r="B42" s="369" t="s">
        <v>1026</v>
      </c>
      <c r="C42" s="32"/>
      <c r="D42" s="368" t="s">
        <v>1037</v>
      </c>
      <c r="E42" s="96"/>
      <c r="F42" s="30"/>
      <c r="G42" s="233">
        <v>580.48</v>
      </c>
    </row>
    <row r="43" spans="1:7" s="75" customFormat="1" x14ac:dyDescent="0.2">
      <c r="A43" s="230" t="s">
        <v>370</v>
      </c>
      <c r="B43" s="369" t="s">
        <v>1026</v>
      </c>
      <c r="C43" s="32"/>
      <c r="D43" s="368" t="s">
        <v>1038</v>
      </c>
      <c r="E43" s="30"/>
      <c r="F43" s="30"/>
      <c r="G43" s="233">
        <v>580.48</v>
      </c>
    </row>
    <row r="44" spans="1:7" s="75" customFormat="1" ht="12.75" x14ac:dyDescent="0.2">
      <c r="A44" s="230" t="s">
        <v>370</v>
      </c>
      <c r="B44" s="369" t="s">
        <v>1026</v>
      </c>
      <c r="C44" s="32"/>
      <c r="D44" s="368" t="s">
        <v>1039</v>
      </c>
      <c r="E44" s="98"/>
      <c r="F44" s="30"/>
      <c r="G44" s="233">
        <v>580.48</v>
      </c>
    </row>
    <row r="45" spans="1:7" s="75" customFormat="1" ht="12.75" x14ac:dyDescent="0.2">
      <c r="A45" s="230" t="s">
        <v>370</v>
      </c>
      <c r="B45" s="369" t="s">
        <v>1026</v>
      </c>
      <c r="C45" s="32"/>
      <c r="D45" s="368" t="s">
        <v>1040</v>
      </c>
      <c r="E45" s="98"/>
      <c r="F45" s="30"/>
      <c r="G45" s="233">
        <v>580.48</v>
      </c>
    </row>
    <row r="46" spans="1:7" s="75" customFormat="1" ht="12.75" x14ac:dyDescent="0.2">
      <c r="A46" s="230" t="s">
        <v>370</v>
      </c>
      <c r="B46" s="369" t="s">
        <v>1026</v>
      </c>
      <c r="C46" s="32"/>
      <c r="D46" s="368" t="s">
        <v>473</v>
      </c>
      <c r="E46" s="98"/>
      <c r="F46" s="30"/>
      <c r="G46" s="233">
        <v>580.48</v>
      </c>
    </row>
    <row r="47" spans="1:7" s="75" customFormat="1" ht="24" x14ac:dyDescent="0.2">
      <c r="A47" s="230" t="s">
        <v>370</v>
      </c>
      <c r="B47" s="369" t="s">
        <v>1026</v>
      </c>
      <c r="C47" s="32"/>
      <c r="D47" s="368" t="s">
        <v>1041</v>
      </c>
      <c r="E47" s="98"/>
      <c r="F47" s="30"/>
      <c r="G47" s="233">
        <v>580.48</v>
      </c>
    </row>
    <row r="48" spans="1:7" s="75" customFormat="1" ht="12.75" x14ac:dyDescent="0.2">
      <c r="A48" s="230" t="s">
        <v>370</v>
      </c>
      <c r="B48" s="369" t="s">
        <v>1026</v>
      </c>
      <c r="C48" s="32"/>
      <c r="D48" s="368" t="s">
        <v>1042</v>
      </c>
      <c r="E48" s="98"/>
      <c r="F48" s="30"/>
      <c r="G48" s="233">
        <v>580.48</v>
      </c>
    </row>
    <row r="49" spans="1:7" s="75" customFormat="1" x14ac:dyDescent="0.2">
      <c r="A49" s="230" t="s">
        <v>370</v>
      </c>
      <c r="B49" s="369" t="s">
        <v>1026</v>
      </c>
      <c r="C49" s="32"/>
      <c r="D49" s="368" t="s">
        <v>1043</v>
      </c>
      <c r="E49" s="30"/>
      <c r="F49" s="30"/>
      <c r="G49" s="233">
        <v>580.48</v>
      </c>
    </row>
    <row r="50" spans="1:7" s="75" customFormat="1" ht="12.75" x14ac:dyDescent="0.2">
      <c r="A50" s="230" t="s">
        <v>370</v>
      </c>
      <c r="B50" s="369" t="s">
        <v>1026</v>
      </c>
      <c r="C50" s="32"/>
      <c r="D50" s="368" t="s">
        <v>1044</v>
      </c>
      <c r="E50" s="97"/>
      <c r="F50" s="30"/>
      <c r="G50" s="233">
        <v>580.48</v>
      </c>
    </row>
    <row r="51" spans="1:7" s="75" customFormat="1" ht="12.75" x14ac:dyDescent="0.2">
      <c r="A51" s="230" t="s">
        <v>370</v>
      </c>
      <c r="B51" s="369" t="s">
        <v>1026</v>
      </c>
      <c r="C51" s="32"/>
      <c r="D51" s="368" t="s">
        <v>1045</v>
      </c>
      <c r="E51" s="97"/>
      <c r="F51" s="30"/>
      <c r="G51" s="233">
        <v>580.48</v>
      </c>
    </row>
    <row r="52" spans="1:7" s="75" customFormat="1" ht="12.75" x14ac:dyDescent="0.2">
      <c r="A52" s="230" t="s">
        <v>370</v>
      </c>
      <c r="B52" s="369" t="s">
        <v>1026</v>
      </c>
      <c r="C52" s="32"/>
      <c r="D52" s="368" t="s">
        <v>1046</v>
      </c>
      <c r="E52" s="97"/>
      <c r="F52" s="30"/>
      <c r="G52" s="233">
        <v>580.48</v>
      </c>
    </row>
    <row r="53" spans="1:7" s="75" customFormat="1" ht="24" x14ac:dyDescent="0.2">
      <c r="A53" s="230" t="s">
        <v>370</v>
      </c>
      <c r="B53" s="369" t="s">
        <v>1026</v>
      </c>
      <c r="C53" s="32"/>
      <c r="D53" s="368" t="s">
        <v>1047</v>
      </c>
      <c r="E53" s="97"/>
      <c r="F53" s="30"/>
      <c r="G53" s="233">
        <v>580.48</v>
      </c>
    </row>
    <row r="54" spans="1:7" s="75" customFormat="1" ht="12.75" x14ac:dyDescent="0.2">
      <c r="A54" s="230" t="s">
        <v>370</v>
      </c>
      <c r="B54" s="369" t="s">
        <v>1026</v>
      </c>
      <c r="C54" s="32"/>
      <c r="D54" s="368" t="s">
        <v>1048</v>
      </c>
      <c r="E54" s="97"/>
      <c r="F54" s="30"/>
      <c r="G54" s="233">
        <v>580.48</v>
      </c>
    </row>
    <row r="55" spans="1:7" s="75" customFormat="1" ht="24" x14ac:dyDescent="0.2">
      <c r="A55" s="230" t="s">
        <v>370</v>
      </c>
      <c r="B55" s="369" t="s">
        <v>1049</v>
      </c>
      <c r="C55" s="32" t="s">
        <v>1050</v>
      </c>
      <c r="D55" s="368" t="s">
        <v>1051</v>
      </c>
      <c r="E55" s="97"/>
      <c r="F55" s="30"/>
      <c r="G55" s="233">
        <v>517.03</v>
      </c>
    </row>
    <row r="56" spans="1:7" s="75" customFormat="1" ht="12.75" x14ac:dyDescent="0.2">
      <c r="A56" s="230" t="s">
        <v>370</v>
      </c>
      <c r="B56" s="369" t="s">
        <v>1049</v>
      </c>
      <c r="C56" s="32" t="s">
        <v>1052</v>
      </c>
      <c r="D56" s="368" t="s">
        <v>1053</v>
      </c>
      <c r="E56" s="96"/>
      <c r="F56" s="30"/>
      <c r="G56" s="233">
        <v>629.53</v>
      </c>
    </row>
    <row r="57" spans="1:7" s="75" customFormat="1" x14ac:dyDescent="0.2">
      <c r="A57" s="230" t="s">
        <v>370</v>
      </c>
      <c r="B57" s="369" t="s">
        <v>1049</v>
      </c>
      <c r="C57" s="32" t="s">
        <v>1054</v>
      </c>
      <c r="D57" s="368" t="s">
        <v>1055</v>
      </c>
      <c r="E57" s="30"/>
      <c r="F57" s="30"/>
      <c r="G57" s="233">
        <v>515.49</v>
      </c>
    </row>
    <row r="58" spans="1:7" s="75" customFormat="1" ht="12.75" x14ac:dyDescent="0.2">
      <c r="A58" s="230" t="s">
        <v>370</v>
      </c>
      <c r="B58" s="369" t="s">
        <v>1049</v>
      </c>
      <c r="C58" s="32" t="s">
        <v>1050</v>
      </c>
      <c r="D58" s="368" t="s">
        <v>1056</v>
      </c>
      <c r="E58" s="96"/>
      <c r="F58" s="30"/>
      <c r="G58" s="233">
        <v>517.03</v>
      </c>
    </row>
    <row r="59" spans="1:7" s="75" customFormat="1" ht="24" x14ac:dyDescent="0.2">
      <c r="A59" s="230" t="s">
        <v>370</v>
      </c>
      <c r="B59" s="369" t="s">
        <v>1049</v>
      </c>
      <c r="C59" s="32" t="s">
        <v>1052</v>
      </c>
      <c r="D59" s="368" t="s">
        <v>1057</v>
      </c>
      <c r="E59" s="96"/>
      <c r="F59" s="30"/>
      <c r="G59" s="233">
        <v>629.53</v>
      </c>
    </row>
    <row r="60" spans="1:7" s="75" customFormat="1" ht="12.75" x14ac:dyDescent="0.2">
      <c r="A60" s="230" t="s">
        <v>370</v>
      </c>
      <c r="B60" s="369" t="s">
        <v>1049</v>
      </c>
      <c r="C60" s="32" t="s">
        <v>1054</v>
      </c>
      <c r="D60" s="368" t="s">
        <v>373</v>
      </c>
      <c r="E60" s="96"/>
      <c r="F60" s="30"/>
      <c r="G60" s="233">
        <v>515.49</v>
      </c>
    </row>
    <row r="61" spans="1:7" s="75" customFormat="1" ht="12.75" x14ac:dyDescent="0.2">
      <c r="A61" s="230" t="s">
        <v>370</v>
      </c>
      <c r="B61" s="369" t="s">
        <v>1049</v>
      </c>
      <c r="C61" s="32" t="s">
        <v>1052</v>
      </c>
      <c r="D61" s="368" t="s">
        <v>1058</v>
      </c>
      <c r="E61" s="96"/>
      <c r="F61" s="30"/>
      <c r="G61" s="233">
        <v>629.53</v>
      </c>
    </row>
    <row r="62" spans="1:7" s="75" customFormat="1" ht="24" x14ac:dyDescent="0.2">
      <c r="A62" s="230" t="s">
        <v>370</v>
      </c>
      <c r="B62" s="369" t="s">
        <v>1049</v>
      </c>
      <c r="C62" s="32" t="s">
        <v>1052</v>
      </c>
      <c r="D62" s="368" t="s">
        <v>1059</v>
      </c>
      <c r="E62" s="30"/>
      <c r="F62" s="30"/>
      <c r="G62" s="233">
        <v>629.53</v>
      </c>
    </row>
    <row r="63" spans="1:7" s="75" customFormat="1" ht="12.75" x14ac:dyDescent="0.2">
      <c r="A63" s="230" t="s">
        <v>370</v>
      </c>
      <c r="B63" s="369" t="s">
        <v>1049</v>
      </c>
      <c r="C63" s="32" t="s">
        <v>1054</v>
      </c>
      <c r="D63" s="368" t="s">
        <v>1060</v>
      </c>
      <c r="E63" s="98"/>
      <c r="F63" s="30"/>
      <c r="G63" s="233">
        <v>515.49</v>
      </c>
    </row>
    <row r="64" spans="1:7" s="75" customFormat="1" ht="12.75" x14ac:dyDescent="0.2">
      <c r="A64" s="230" t="s">
        <v>370</v>
      </c>
      <c r="B64" s="369" t="s">
        <v>1049</v>
      </c>
      <c r="C64" s="32" t="s">
        <v>1052</v>
      </c>
      <c r="D64" s="368" t="s">
        <v>1061</v>
      </c>
      <c r="E64" s="98"/>
      <c r="F64" s="30"/>
      <c r="G64" s="233">
        <v>629.53</v>
      </c>
    </row>
    <row r="65" spans="1:7" s="75" customFormat="1" ht="12.75" x14ac:dyDescent="0.2">
      <c r="A65" s="230" t="s">
        <v>370</v>
      </c>
      <c r="B65" s="369" t="s">
        <v>1049</v>
      </c>
      <c r="C65" s="32" t="s">
        <v>1050</v>
      </c>
      <c r="D65" s="368" t="s">
        <v>1062</v>
      </c>
      <c r="E65" s="98"/>
      <c r="F65" s="30"/>
      <c r="G65" s="233">
        <v>517.03</v>
      </c>
    </row>
    <row r="66" spans="1:7" s="75" customFormat="1" ht="24" x14ac:dyDescent="0.2">
      <c r="A66" s="230" t="s">
        <v>370</v>
      </c>
      <c r="B66" s="369" t="s">
        <v>1049</v>
      </c>
      <c r="C66" s="32" t="s">
        <v>1052</v>
      </c>
      <c r="D66" s="368" t="s">
        <v>1063</v>
      </c>
      <c r="E66" s="96"/>
      <c r="F66" s="30"/>
      <c r="G66" s="233">
        <v>629.53</v>
      </c>
    </row>
    <row r="67" spans="1:7" s="75" customFormat="1" ht="24" x14ac:dyDescent="0.2">
      <c r="A67" s="230" t="s">
        <v>370</v>
      </c>
      <c r="B67" s="369" t="s">
        <v>1049</v>
      </c>
      <c r="C67" s="33" t="s">
        <v>1050</v>
      </c>
      <c r="D67" s="370" t="s">
        <v>1064</v>
      </c>
      <c r="E67" s="96"/>
      <c r="F67" s="30"/>
      <c r="G67" s="233">
        <v>517.03</v>
      </c>
    </row>
    <row r="68" spans="1:7" s="75" customFormat="1" ht="12.75" x14ac:dyDescent="0.2">
      <c r="A68" s="230" t="s">
        <v>370</v>
      </c>
      <c r="B68" s="369" t="s">
        <v>1049</v>
      </c>
      <c r="C68" s="33" t="s">
        <v>1054</v>
      </c>
      <c r="D68" s="370" t="s">
        <v>1065</v>
      </c>
      <c r="E68" s="96"/>
      <c r="F68" s="30"/>
      <c r="G68" s="233">
        <v>515.49</v>
      </c>
    </row>
    <row r="69" spans="1:7" s="75" customFormat="1" ht="24" x14ac:dyDescent="0.2">
      <c r="A69" s="230" t="s">
        <v>370</v>
      </c>
      <c r="B69" s="369" t="s">
        <v>374</v>
      </c>
      <c r="C69" s="33" t="s">
        <v>862</v>
      </c>
      <c r="D69" s="370" t="s">
        <v>1066</v>
      </c>
      <c r="E69" s="96"/>
      <c r="F69" s="30"/>
      <c r="G69" s="233">
        <v>585.46</v>
      </c>
    </row>
    <row r="70" spans="1:7" s="75" customFormat="1" x14ac:dyDescent="0.2">
      <c r="A70" s="230" t="s">
        <v>370</v>
      </c>
      <c r="B70" s="369" t="s">
        <v>374</v>
      </c>
      <c r="C70" s="33" t="s">
        <v>862</v>
      </c>
      <c r="D70" s="370" t="s">
        <v>1067</v>
      </c>
      <c r="E70" s="30"/>
      <c r="F70" s="30"/>
      <c r="G70" s="233">
        <v>585.46</v>
      </c>
    </row>
    <row r="71" spans="1:7" s="75" customFormat="1" ht="12.75" x14ac:dyDescent="0.2">
      <c r="A71" s="230" t="s">
        <v>370</v>
      </c>
      <c r="B71" s="369" t="s">
        <v>374</v>
      </c>
      <c r="C71" s="33" t="s">
        <v>862</v>
      </c>
      <c r="D71" s="370" t="s">
        <v>1068</v>
      </c>
      <c r="E71" s="96"/>
      <c r="F71" s="30"/>
      <c r="G71" s="233">
        <v>585.46</v>
      </c>
    </row>
    <row r="72" spans="1:7" s="75" customFormat="1" ht="24" x14ac:dyDescent="0.2">
      <c r="A72" s="230" t="s">
        <v>370</v>
      </c>
      <c r="B72" s="369" t="s">
        <v>374</v>
      </c>
      <c r="C72" s="33" t="s">
        <v>863</v>
      </c>
      <c r="D72" s="370" t="s">
        <v>1069</v>
      </c>
      <c r="E72" s="96"/>
      <c r="F72" s="30"/>
      <c r="G72" s="233">
        <v>527.53</v>
      </c>
    </row>
    <row r="73" spans="1:7" s="75" customFormat="1" ht="24" x14ac:dyDescent="0.2">
      <c r="A73" s="230" t="s">
        <v>370</v>
      </c>
      <c r="B73" s="369" t="s">
        <v>374</v>
      </c>
      <c r="C73" s="33" t="s">
        <v>862</v>
      </c>
      <c r="D73" s="370" t="s">
        <v>1070</v>
      </c>
      <c r="E73" s="30"/>
      <c r="F73" s="30"/>
      <c r="G73" s="233">
        <v>585.46</v>
      </c>
    </row>
    <row r="74" spans="1:7" s="75" customFormat="1" ht="24" x14ac:dyDescent="0.2">
      <c r="A74" s="230" t="s">
        <v>370</v>
      </c>
      <c r="B74" s="369" t="s">
        <v>374</v>
      </c>
      <c r="C74" s="33" t="s">
        <v>862</v>
      </c>
      <c r="D74" s="370" t="s">
        <v>1071</v>
      </c>
      <c r="E74" s="100"/>
      <c r="F74" s="30"/>
      <c r="G74" s="233">
        <v>585.46</v>
      </c>
    </row>
    <row r="75" spans="1:7" s="75" customFormat="1" ht="12.75" x14ac:dyDescent="0.2">
      <c r="A75" s="230" t="s">
        <v>370</v>
      </c>
      <c r="B75" s="369" t="s">
        <v>374</v>
      </c>
      <c r="C75" s="33" t="s">
        <v>863</v>
      </c>
      <c r="D75" s="370" t="s">
        <v>1072</v>
      </c>
      <c r="E75" s="100"/>
      <c r="F75" s="30"/>
      <c r="G75" s="233">
        <v>527.53</v>
      </c>
    </row>
    <row r="76" spans="1:7" s="75" customFormat="1" ht="12.75" x14ac:dyDescent="0.2">
      <c r="A76" s="230" t="s">
        <v>370</v>
      </c>
      <c r="B76" s="369" t="s">
        <v>374</v>
      </c>
      <c r="C76" s="33" t="s">
        <v>862</v>
      </c>
      <c r="D76" s="370" t="s">
        <v>1073</v>
      </c>
      <c r="E76" s="100"/>
      <c r="F76" s="30"/>
      <c r="G76" s="233">
        <v>585.46</v>
      </c>
    </row>
    <row r="77" spans="1:7" s="75" customFormat="1" ht="12.75" x14ac:dyDescent="0.2">
      <c r="A77" s="230" t="s">
        <v>370</v>
      </c>
      <c r="B77" s="369" t="s">
        <v>374</v>
      </c>
      <c r="C77" s="33" t="s">
        <v>863</v>
      </c>
      <c r="D77" s="370" t="s">
        <v>1074</v>
      </c>
      <c r="E77" s="100"/>
      <c r="F77" s="30"/>
      <c r="G77" s="233">
        <v>527.53</v>
      </c>
    </row>
    <row r="78" spans="1:7" s="75" customFormat="1" x14ac:dyDescent="0.2">
      <c r="A78" s="230" t="s">
        <v>370</v>
      </c>
      <c r="B78" s="369" t="s">
        <v>374</v>
      </c>
      <c r="C78" s="33" t="s">
        <v>862</v>
      </c>
      <c r="D78" s="370" t="s">
        <v>1075</v>
      </c>
      <c r="E78" s="30"/>
      <c r="F78" s="30"/>
      <c r="G78" s="233">
        <v>585.46</v>
      </c>
    </row>
    <row r="79" spans="1:7" s="75" customFormat="1" ht="12.75" x14ac:dyDescent="0.2">
      <c r="A79" s="230" t="s">
        <v>370</v>
      </c>
      <c r="B79" s="369" t="s">
        <v>374</v>
      </c>
      <c r="C79" s="33" t="s">
        <v>863</v>
      </c>
      <c r="D79" s="370" t="s">
        <v>1076</v>
      </c>
      <c r="E79" s="101"/>
      <c r="F79" s="30"/>
      <c r="G79" s="233">
        <v>527.53</v>
      </c>
    </row>
    <row r="80" spans="1:7" s="75" customFormat="1" ht="12.75" x14ac:dyDescent="0.2">
      <c r="A80" s="230" t="s">
        <v>370</v>
      </c>
      <c r="B80" s="369" t="s">
        <v>374</v>
      </c>
      <c r="C80" s="33" t="s">
        <v>863</v>
      </c>
      <c r="D80" s="370" t="s">
        <v>1077</v>
      </c>
      <c r="E80" s="101"/>
      <c r="F80" s="30"/>
      <c r="G80" s="233">
        <v>527.53</v>
      </c>
    </row>
    <row r="81" spans="1:7" s="75" customFormat="1" ht="12.75" x14ac:dyDescent="0.2">
      <c r="A81" s="230" t="s">
        <v>370</v>
      </c>
      <c r="B81" s="369" t="s">
        <v>374</v>
      </c>
      <c r="C81" s="33" t="s">
        <v>863</v>
      </c>
      <c r="D81" s="370" t="s">
        <v>1078</v>
      </c>
      <c r="E81" s="101"/>
      <c r="F81" s="30"/>
      <c r="G81" s="233">
        <v>527.53</v>
      </c>
    </row>
    <row r="82" spans="1:7" s="75" customFormat="1" ht="12.75" x14ac:dyDescent="0.2">
      <c r="A82" s="230" t="s">
        <v>370</v>
      </c>
      <c r="B82" s="369" t="s">
        <v>376</v>
      </c>
      <c r="C82" s="33" t="s">
        <v>1004</v>
      </c>
      <c r="D82" s="370" t="s">
        <v>1079</v>
      </c>
      <c r="E82" s="101"/>
      <c r="F82" s="30"/>
      <c r="G82" s="233">
        <v>479.33</v>
      </c>
    </row>
    <row r="83" spans="1:7" s="75" customFormat="1" ht="24" x14ac:dyDescent="0.2">
      <c r="A83" s="230" t="s">
        <v>370</v>
      </c>
      <c r="B83" s="369" t="s">
        <v>376</v>
      </c>
      <c r="C83" s="33" t="s">
        <v>1000</v>
      </c>
      <c r="D83" s="370" t="s">
        <v>1080</v>
      </c>
      <c r="E83" s="30"/>
      <c r="F83" s="30"/>
      <c r="G83" s="233">
        <v>433.36</v>
      </c>
    </row>
    <row r="84" spans="1:7" s="75" customFormat="1" ht="12.75" x14ac:dyDescent="0.2">
      <c r="A84" s="230" t="s">
        <v>370</v>
      </c>
      <c r="B84" s="369" t="s">
        <v>376</v>
      </c>
      <c r="C84" s="33" t="s">
        <v>1013</v>
      </c>
      <c r="D84" s="370" t="s">
        <v>1081</v>
      </c>
      <c r="E84" s="100"/>
      <c r="F84" s="30"/>
      <c r="G84" s="233">
        <v>469.74</v>
      </c>
    </row>
    <row r="85" spans="1:7" s="75" customFormat="1" ht="12.75" x14ac:dyDescent="0.2">
      <c r="A85" s="230" t="s">
        <v>370</v>
      </c>
      <c r="B85" s="369" t="s">
        <v>376</v>
      </c>
      <c r="C85" s="33" t="s">
        <v>1000</v>
      </c>
      <c r="D85" s="370" t="s">
        <v>1082</v>
      </c>
      <c r="E85" s="100"/>
      <c r="F85" s="30"/>
      <c r="G85" s="233">
        <v>433.36</v>
      </c>
    </row>
    <row r="86" spans="1:7" s="75" customFormat="1" ht="12.75" x14ac:dyDescent="0.2">
      <c r="A86" s="230" t="s">
        <v>370</v>
      </c>
      <c r="B86" s="369" t="s">
        <v>376</v>
      </c>
      <c r="C86" s="33" t="s">
        <v>1000</v>
      </c>
      <c r="D86" s="370" t="s">
        <v>1083</v>
      </c>
      <c r="E86" s="100"/>
      <c r="F86" s="30"/>
      <c r="G86" s="233">
        <v>433.36</v>
      </c>
    </row>
    <row r="87" spans="1:7" s="75" customFormat="1" ht="12.75" x14ac:dyDescent="0.2">
      <c r="A87" s="230" t="s">
        <v>370</v>
      </c>
      <c r="B87" s="369" t="s">
        <v>376</v>
      </c>
      <c r="C87" s="33" t="s">
        <v>863</v>
      </c>
      <c r="D87" s="370" t="s">
        <v>1084</v>
      </c>
      <c r="E87" s="100"/>
      <c r="F87" s="30"/>
      <c r="G87" s="233">
        <v>527.59</v>
      </c>
    </row>
    <row r="88" spans="1:7" s="75" customFormat="1" ht="12.75" x14ac:dyDescent="0.2">
      <c r="A88" s="230" t="s">
        <v>370</v>
      </c>
      <c r="B88" s="369" t="s">
        <v>376</v>
      </c>
      <c r="C88" s="33" t="s">
        <v>863</v>
      </c>
      <c r="D88" s="370" t="s">
        <v>1085</v>
      </c>
      <c r="E88" s="100"/>
      <c r="F88" s="30"/>
      <c r="G88" s="233">
        <v>527.59</v>
      </c>
    </row>
    <row r="89" spans="1:7" s="75" customFormat="1" x14ac:dyDescent="0.2">
      <c r="A89" s="230" t="s">
        <v>370</v>
      </c>
      <c r="B89" s="369" t="s">
        <v>376</v>
      </c>
      <c r="C89" s="369" t="s">
        <v>1004</v>
      </c>
      <c r="D89" s="371" t="s">
        <v>1086</v>
      </c>
      <c r="E89" s="30"/>
      <c r="F89" s="30"/>
      <c r="G89" s="233">
        <v>479.33</v>
      </c>
    </row>
    <row r="90" spans="1:7" s="75" customFormat="1" x14ac:dyDescent="0.2">
      <c r="A90" s="230" t="s">
        <v>370</v>
      </c>
      <c r="B90" s="369" t="s">
        <v>376</v>
      </c>
      <c r="C90" s="369" t="s">
        <v>863</v>
      </c>
      <c r="D90" s="371" t="s">
        <v>1087</v>
      </c>
      <c r="E90" s="30"/>
      <c r="F90" s="30"/>
      <c r="G90" s="233">
        <v>527.59</v>
      </c>
    </row>
    <row r="91" spans="1:7" s="75" customFormat="1" x14ac:dyDescent="0.2">
      <c r="A91" s="230" t="s">
        <v>370</v>
      </c>
      <c r="B91" s="369" t="s">
        <v>376</v>
      </c>
      <c r="C91" s="369" t="s">
        <v>1013</v>
      </c>
      <c r="D91" s="371" t="s">
        <v>1088</v>
      </c>
      <c r="E91" s="30"/>
      <c r="F91" s="30"/>
      <c r="G91" s="233">
        <v>469.74</v>
      </c>
    </row>
    <row r="92" spans="1:7" s="75" customFormat="1" x14ac:dyDescent="0.2">
      <c r="A92" s="230" t="s">
        <v>370</v>
      </c>
      <c r="B92" s="369" t="s">
        <v>376</v>
      </c>
      <c r="C92" s="369" t="s">
        <v>863</v>
      </c>
      <c r="D92" s="371" t="s">
        <v>1089</v>
      </c>
      <c r="E92" s="30"/>
      <c r="F92" s="30"/>
      <c r="G92" s="233">
        <v>527.59</v>
      </c>
    </row>
    <row r="93" spans="1:7" s="75" customFormat="1" x14ac:dyDescent="0.2">
      <c r="A93" s="230" t="s">
        <v>370</v>
      </c>
      <c r="B93" s="369" t="s">
        <v>376</v>
      </c>
      <c r="C93" s="369" t="s">
        <v>1013</v>
      </c>
      <c r="D93" s="371" t="s">
        <v>1090</v>
      </c>
      <c r="E93" s="30"/>
      <c r="F93" s="30"/>
      <c r="G93" s="233">
        <v>469.74</v>
      </c>
    </row>
    <row r="94" spans="1:7" s="75" customFormat="1" x14ac:dyDescent="0.2">
      <c r="A94" s="230" t="s">
        <v>370</v>
      </c>
      <c r="B94" s="369" t="s">
        <v>376</v>
      </c>
      <c r="C94" s="369" t="s">
        <v>863</v>
      </c>
      <c r="D94" s="371" t="s">
        <v>1091</v>
      </c>
      <c r="E94" s="30"/>
      <c r="F94" s="30"/>
      <c r="G94" s="233">
        <v>527.59</v>
      </c>
    </row>
    <row r="95" spans="1:7" s="75" customFormat="1" x14ac:dyDescent="0.2">
      <c r="A95" s="230" t="s">
        <v>370</v>
      </c>
      <c r="B95" s="369" t="s">
        <v>376</v>
      </c>
      <c r="C95" s="369" t="s">
        <v>863</v>
      </c>
      <c r="D95" s="371" t="s">
        <v>1092</v>
      </c>
      <c r="E95" s="30"/>
      <c r="F95" s="30"/>
      <c r="G95" s="233">
        <v>527.59</v>
      </c>
    </row>
    <row r="96" spans="1:7" s="75" customFormat="1" x14ac:dyDescent="0.2">
      <c r="A96" s="230" t="s">
        <v>370</v>
      </c>
      <c r="B96" s="369" t="s">
        <v>376</v>
      </c>
      <c r="C96" s="369" t="s">
        <v>863</v>
      </c>
      <c r="D96" s="371" t="s">
        <v>1093</v>
      </c>
      <c r="E96" s="30"/>
      <c r="F96" s="30"/>
      <c r="G96" s="233">
        <v>527.59</v>
      </c>
    </row>
    <row r="97" spans="1:7" s="75" customFormat="1" x14ac:dyDescent="0.2">
      <c r="A97" s="230" t="s">
        <v>370</v>
      </c>
      <c r="B97" s="369" t="s">
        <v>376</v>
      </c>
      <c r="C97" s="369" t="s">
        <v>1004</v>
      </c>
      <c r="D97" s="371" t="s">
        <v>1094</v>
      </c>
      <c r="E97" s="30"/>
      <c r="F97" s="30"/>
      <c r="G97" s="233">
        <v>479.33</v>
      </c>
    </row>
    <row r="98" spans="1:7" s="75" customFormat="1" x14ac:dyDescent="0.2">
      <c r="A98" s="230" t="s">
        <v>370</v>
      </c>
      <c r="B98" s="369" t="s">
        <v>376</v>
      </c>
      <c r="C98" s="369" t="s">
        <v>863</v>
      </c>
      <c r="D98" s="371" t="s">
        <v>1095</v>
      </c>
      <c r="E98" s="30"/>
      <c r="F98" s="30"/>
      <c r="G98" s="233">
        <v>527.59</v>
      </c>
    </row>
    <row r="99" spans="1:7" s="75" customFormat="1" x14ac:dyDescent="0.2">
      <c r="A99" s="230" t="s">
        <v>370</v>
      </c>
      <c r="B99" s="369" t="s">
        <v>376</v>
      </c>
      <c r="C99" s="369" t="s">
        <v>1013</v>
      </c>
      <c r="D99" s="371" t="s">
        <v>1096</v>
      </c>
      <c r="E99" s="30"/>
      <c r="F99" s="30"/>
      <c r="G99" s="233">
        <v>469.74</v>
      </c>
    </row>
    <row r="100" spans="1:7" s="75" customFormat="1" x14ac:dyDescent="0.2">
      <c r="A100" s="230" t="s">
        <v>370</v>
      </c>
      <c r="B100" s="369" t="s">
        <v>376</v>
      </c>
      <c r="C100" s="369" t="s">
        <v>862</v>
      </c>
      <c r="D100" s="371" t="s">
        <v>1097</v>
      </c>
      <c r="E100" s="30"/>
      <c r="F100" s="30"/>
      <c r="G100" s="233">
        <v>559.92999999999995</v>
      </c>
    </row>
    <row r="101" spans="1:7" s="75" customFormat="1" x14ac:dyDescent="0.2">
      <c r="A101" s="230" t="s">
        <v>370</v>
      </c>
      <c r="B101" s="369" t="s">
        <v>376</v>
      </c>
      <c r="C101" s="369" t="s">
        <v>863</v>
      </c>
      <c r="D101" s="371" t="s">
        <v>1098</v>
      </c>
      <c r="E101" s="30"/>
      <c r="F101" s="30"/>
      <c r="G101" s="233">
        <v>527.59</v>
      </c>
    </row>
    <row r="102" spans="1:7" s="75" customFormat="1" x14ac:dyDescent="0.2">
      <c r="A102" s="230" t="s">
        <v>370</v>
      </c>
      <c r="B102" s="369" t="s">
        <v>376</v>
      </c>
      <c r="C102" s="369" t="s">
        <v>863</v>
      </c>
      <c r="D102" s="371" t="s">
        <v>1099</v>
      </c>
      <c r="E102" s="30"/>
      <c r="F102" s="30"/>
      <c r="G102" s="233">
        <v>527.59</v>
      </c>
    </row>
    <row r="103" spans="1:7" s="75" customFormat="1" x14ac:dyDescent="0.2">
      <c r="A103" s="230" t="s">
        <v>370</v>
      </c>
      <c r="B103" s="369" t="s">
        <v>376</v>
      </c>
      <c r="C103" s="369" t="s">
        <v>862</v>
      </c>
      <c r="D103" s="371" t="s">
        <v>1100</v>
      </c>
      <c r="E103" s="30"/>
      <c r="F103" s="30"/>
      <c r="G103" s="233">
        <v>559.92999999999995</v>
      </c>
    </row>
    <row r="104" spans="1:7" s="75" customFormat="1" x14ac:dyDescent="0.2">
      <c r="A104" s="230" t="s">
        <v>370</v>
      </c>
      <c r="B104" s="369" t="s">
        <v>376</v>
      </c>
      <c r="C104" s="369" t="s">
        <v>863</v>
      </c>
      <c r="D104" s="371" t="s">
        <v>1101</v>
      </c>
      <c r="E104" s="30"/>
      <c r="F104" s="30"/>
      <c r="G104" s="233">
        <v>527.59</v>
      </c>
    </row>
    <row r="105" spans="1:7" s="75" customFormat="1" x14ac:dyDescent="0.2">
      <c r="A105" s="230" t="s">
        <v>370</v>
      </c>
      <c r="B105" s="369" t="s">
        <v>376</v>
      </c>
      <c r="C105" s="369" t="s">
        <v>863</v>
      </c>
      <c r="D105" s="371" t="s">
        <v>1102</v>
      </c>
      <c r="E105" s="30"/>
      <c r="F105" s="30"/>
      <c r="G105" s="233">
        <v>527.59</v>
      </c>
    </row>
    <row r="106" spans="1:7" s="75" customFormat="1" x14ac:dyDescent="0.2">
      <c r="A106" s="230" t="s">
        <v>370</v>
      </c>
      <c r="B106" s="369" t="s">
        <v>376</v>
      </c>
      <c r="C106" s="369" t="s">
        <v>1022</v>
      </c>
      <c r="D106" s="371" t="s">
        <v>1103</v>
      </c>
      <c r="E106" s="30"/>
      <c r="F106" s="30"/>
      <c r="G106" s="233">
        <v>443.02</v>
      </c>
    </row>
    <row r="107" spans="1:7" s="75" customFormat="1" x14ac:dyDescent="0.2">
      <c r="A107" s="230" t="s">
        <v>370</v>
      </c>
      <c r="B107" s="369" t="s">
        <v>376</v>
      </c>
      <c r="C107" s="369" t="s">
        <v>863</v>
      </c>
      <c r="D107" s="371" t="s">
        <v>1104</v>
      </c>
      <c r="E107" s="30"/>
      <c r="F107" s="30"/>
      <c r="G107" s="233">
        <v>527.59</v>
      </c>
    </row>
    <row r="108" spans="1:7" s="75" customFormat="1" x14ac:dyDescent="0.2">
      <c r="A108" s="230" t="s">
        <v>370</v>
      </c>
      <c r="B108" s="369" t="s">
        <v>376</v>
      </c>
      <c r="C108" s="369" t="s">
        <v>1022</v>
      </c>
      <c r="D108" s="371" t="s">
        <v>1105</v>
      </c>
      <c r="E108" s="30"/>
      <c r="F108" s="30"/>
      <c r="G108" s="233">
        <v>443.02</v>
      </c>
    </row>
    <row r="109" spans="1:7" s="75" customFormat="1" x14ac:dyDescent="0.2">
      <c r="A109" s="230" t="s">
        <v>370</v>
      </c>
      <c r="B109" s="369" t="s">
        <v>376</v>
      </c>
      <c r="C109" s="369" t="s">
        <v>1022</v>
      </c>
      <c r="D109" s="371" t="s">
        <v>1106</v>
      </c>
      <c r="E109" s="30"/>
      <c r="F109" s="30"/>
      <c r="G109" s="233">
        <v>443.02</v>
      </c>
    </row>
    <row r="110" spans="1:7" s="75" customFormat="1" x14ac:dyDescent="0.2">
      <c r="A110" s="230" t="s">
        <v>370</v>
      </c>
      <c r="B110" s="369" t="s">
        <v>376</v>
      </c>
      <c r="C110" s="369" t="s">
        <v>1000</v>
      </c>
      <c r="D110" s="371" t="s">
        <v>1107</v>
      </c>
      <c r="E110" s="30"/>
      <c r="F110" s="30"/>
      <c r="G110" s="233">
        <v>433.36</v>
      </c>
    </row>
    <row r="111" spans="1:7" s="75" customFormat="1" x14ac:dyDescent="0.2">
      <c r="A111" s="230" t="s">
        <v>370</v>
      </c>
      <c r="B111" s="369" t="s">
        <v>377</v>
      </c>
      <c r="C111" s="369"/>
      <c r="D111" s="371" t="s">
        <v>1108</v>
      </c>
      <c r="E111" s="30"/>
      <c r="F111" s="30"/>
      <c r="G111" s="233">
        <v>562.76</v>
      </c>
    </row>
    <row r="112" spans="1:7" s="75" customFormat="1" x14ac:dyDescent="0.2">
      <c r="A112" s="230" t="s">
        <v>370</v>
      </c>
      <c r="B112" s="369" t="s">
        <v>377</v>
      </c>
      <c r="C112" s="369"/>
      <c r="D112" s="371" t="s">
        <v>1109</v>
      </c>
      <c r="E112" s="30"/>
      <c r="F112" s="30"/>
      <c r="G112" s="233">
        <v>562.76</v>
      </c>
    </row>
    <row r="113" spans="1:7" s="75" customFormat="1" x14ac:dyDescent="0.2">
      <c r="A113" s="230" t="s">
        <v>370</v>
      </c>
      <c r="B113" s="369" t="s">
        <v>377</v>
      </c>
      <c r="C113" s="369"/>
      <c r="D113" s="371" t="s">
        <v>1110</v>
      </c>
      <c r="E113" s="30"/>
      <c r="F113" s="30"/>
      <c r="G113" s="233">
        <v>562.76</v>
      </c>
    </row>
    <row r="114" spans="1:7" s="75" customFormat="1" x14ac:dyDescent="0.2">
      <c r="A114" s="230" t="s">
        <v>370</v>
      </c>
      <c r="B114" s="369" t="s">
        <v>377</v>
      </c>
      <c r="C114" s="369"/>
      <c r="D114" s="371" t="s">
        <v>1111</v>
      </c>
      <c r="E114" s="30"/>
      <c r="F114" s="30"/>
      <c r="G114" s="233">
        <v>562.76</v>
      </c>
    </row>
    <row r="115" spans="1:7" s="75" customFormat="1" x14ac:dyDescent="0.2">
      <c r="A115" s="230" t="s">
        <v>370</v>
      </c>
      <c r="B115" s="369" t="s">
        <v>377</v>
      </c>
      <c r="C115" s="369"/>
      <c r="D115" s="371" t="s">
        <v>1112</v>
      </c>
      <c r="E115" s="30"/>
      <c r="F115" s="30"/>
      <c r="G115" s="233">
        <v>562.76</v>
      </c>
    </row>
    <row r="116" spans="1:7" s="75" customFormat="1" x14ac:dyDescent="0.2">
      <c r="A116" s="230" t="s">
        <v>370</v>
      </c>
      <c r="B116" s="369" t="s">
        <v>377</v>
      </c>
      <c r="C116" s="369"/>
      <c r="D116" s="371" t="s">
        <v>1113</v>
      </c>
      <c r="E116" s="30"/>
      <c r="F116" s="30"/>
      <c r="G116" s="233">
        <v>562.76</v>
      </c>
    </row>
    <row r="117" spans="1:7" s="75" customFormat="1" x14ac:dyDescent="0.2">
      <c r="A117" s="230" t="s">
        <v>370</v>
      </c>
      <c r="B117" s="369" t="s">
        <v>377</v>
      </c>
      <c r="C117" s="369"/>
      <c r="D117" s="371" t="s">
        <v>1114</v>
      </c>
      <c r="E117" s="30"/>
      <c r="F117" s="30"/>
      <c r="G117" s="233">
        <v>562.76</v>
      </c>
    </row>
    <row r="118" spans="1:7" s="75" customFormat="1" x14ac:dyDescent="0.2">
      <c r="A118" s="230" t="s">
        <v>370</v>
      </c>
      <c r="B118" s="369" t="s">
        <v>377</v>
      </c>
      <c r="C118" s="369"/>
      <c r="D118" s="371" t="s">
        <v>1115</v>
      </c>
      <c r="E118" s="30"/>
      <c r="F118" s="30"/>
      <c r="G118" s="233">
        <v>562.76</v>
      </c>
    </row>
    <row r="119" spans="1:7" s="75" customFormat="1" x14ac:dyDescent="0.2">
      <c r="A119" s="230" t="s">
        <v>370</v>
      </c>
      <c r="B119" s="369" t="s">
        <v>377</v>
      </c>
      <c r="C119" s="369"/>
      <c r="D119" s="371" t="s">
        <v>1116</v>
      </c>
      <c r="E119" s="30"/>
      <c r="F119" s="30"/>
      <c r="G119" s="233">
        <v>562.76</v>
      </c>
    </row>
    <row r="120" spans="1:7" s="75" customFormat="1" x14ac:dyDescent="0.2">
      <c r="A120" s="230" t="s">
        <v>370</v>
      </c>
      <c r="B120" s="369" t="s">
        <v>377</v>
      </c>
      <c r="C120" s="369"/>
      <c r="D120" s="371" t="s">
        <v>1117</v>
      </c>
      <c r="E120" s="30"/>
      <c r="F120" s="30"/>
      <c r="G120" s="233">
        <v>562.76</v>
      </c>
    </row>
    <row r="121" spans="1:7" s="75" customFormat="1" x14ac:dyDescent="0.2">
      <c r="A121" s="230" t="s">
        <v>370</v>
      </c>
      <c r="B121" s="369" t="s">
        <v>377</v>
      </c>
      <c r="C121" s="369"/>
      <c r="D121" s="371" t="s">
        <v>1118</v>
      </c>
      <c r="E121" s="30"/>
      <c r="F121" s="30"/>
      <c r="G121" s="233">
        <v>562.76</v>
      </c>
    </row>
    <row r="122" spans="1:7" s="75" customFormat="1" x14ac:dyDescent="0.2">
      <c r="A122" s="230" t="s">
        <v>370</v>
      </c>
      <c r="B122" s="369" t="s">
        <v>377</v>
      </c>
      <c r="C122" s="369"/>
      <c r="D122" s="371" t="s">
        <v>1119</v>
      </c>
      <c r="E122" s="30"/>
      <c r="F122" s="30"/>
      <c r="G122" s="233">
        <v>562.76</v>
      </c>
    </row>
    <row r="123" spans="1:7" s="75" customFormat="1" x14ac:dyDescent="0.2">
      <c r="A123" s="230" t="s">
        <v>370</v>
      </c>
      <c r="B123" s="369" t="s">
        <v>378</v>
      </c>
      <c r="C123" s="369"/>
      <c r="D123" s="371" t="s">
        <v>1120</v>
      </c>
      <c r="E123" s="30"/>
      <c r="F123" s="30"/>
      <c r="G123" s="233">
        <v>436.53</v>
      </c>
    </row>
    <row r="124" spans="1:7" s="75" customFormat="1" x14ac:dyDescent="0.2">
      <c r="A124" s="230" t="s">
        <v>370</v>
      </c>
      <c r="B124" s="369" t="s">
        <v>378</v>
      </c>
      <c r="C124" s="369"/>
      <c r="D124" s="371" t="s">
        <v>1121</v>
      </c>
      <c r="E124" s="30"/>
      <c r="F124" s="30"/>
      <c r="G124" s="233">
        <v>436.53</v>
      </c>
    </row>
    <row r="125" spans="1:7" s="75" customFormat="1" x14ac:dyDescent="0.2">
      <c r="A125" s="230" t="s">
        <v>370</v>
      </c>
      <c r="B125" s="369" t="s">
        <v>378</v>
      </c>
      <c r="C125" s="369"/>
      <c r="D125" s="371" t="s">
        <v>1122</v>
      </c>
      <c r="E125" s="30"/>
      <c r="F125" s="30"/>
      <c r="G125" s="233">
        <v>436.53</v>
      </c>
    </row>
    <row r="126" spans="1:7" s="75" customFormat="1" x14ac:dyDescent="0.2">
      <c r="A126" s="230" t="s">
        <v>370</v>
      </c>
      <c r="B126" s="369" t="s">
        <v>378</v>
      </c>
      <c r="C126" s="369"/>
      <c r="D126" s="371" t="s">
        <v>1123</v>
      </c>
      <c r="E126" s="30"/>
      <c r="F126" s="30"/>
      <c r="G126" s="233">
        <v>436.53</v>
      </c>
    </row>
    <row r="127" spans="1:7" s="75" customFormat="1" x14ac:dyDescent="0.2">
      <c r="A127" s="230" t="s">
        <v>370</v>
      </c>
      <c r="B127" s="369" t="s">
        <v>378</v>
      </c>
      <c r="C127" s="369"/>
      <c r="D127" s="371" t="s">
        <v>379</v>
      </c>
      <c r="E127" s="30"/>
      <c r="F127" s="30"/>
      <c r="G127" s="233">
        <v>469.48</v>
      </c>
    </row>
    <row r="128" spans="1:7" s="75" customFormat="1" x14ac:dyDescent="0.2">
      <c r="A128" s="230" t="s">
        <v>370</v>
      </c>
      <c r="B128" s="369" t="s">
        <v>378</v>
      </c>
      <c r="C128" s="369"/>
      <c r="D128" s="371" t="s">
        <v>1124</v>
      </c>
      <c r="E128" s="30"/>
      <c r="F128" s="30"/>
      <c r="G128" s="233">
        <v>436.53</v>
      </c>
    </row>
    <row r="129" spans="1:7" s="75" customFormat="1" x14ac:dyDescent="0.2">
      <c r="A129" s="230" t="s">
        <v>370</v>
      </c>
      <c r="B129" s="369" t="s">
        <v>378</v>
      </c>
      <c r="C129" s="369"/>
      <c r="D129" s="371" t="s">
        <v>1125</v>
      </c>
      <c r="E129" s="30"/>
      <c r="F129" s="30"/>
      <c r="G129" s="233">
        <v>469.48</v>
      </c>
    </row>
    <row r="130" spans="1:7" s="75" customFormat="1" x14ac:dyDescent="0.2">
      <c r="A130" s="230" t="s">
        <v>370</v>
      </c>
      <c r="B130" s="369" t="s">
        <v>378</v>
      </c>
      <c r="C130" s="369"/>
      <c r="D130" s="371" t="s">
        <v>1126</v>
      </c>
      <c r="E130" s="30"/>
      <c r="F130" s="30"/>
      <c r="G130" s="233">
        <v>436.53</v>
      </c>
    </row>
    <row r="131" spans="1:7" s="75" customFormat="1" x14ac:dyDescent="0.2">
      <c r="A131" s="230" t="s">
        <v>370</v>
      </c>
      <c r="B131" s="369" t="s">
        <v>378</v>
      </c>
      <c r="C131" s="369"/>
      <c r="D131" s="371" t="s">
        <v>1127</v>
      </c>
      <c r="E131" s="30"/>
      <c r="F131" s="30"/>
      <c r="G131" s="233">
        <v>469.48</v>
      </c>
    </row>
    <row r="132" spans="1:7" s="75" customFormat="1" x14ac:dyDescent="0.2">
      <c r="A132" s="230" t="s">
        <v>370</v>
      </c>
      <c r="B132" s="369" t="s">
        <v>378</v>
      </c>
      <c r="C132" s="369"/>
      <c r="D132" s="371" t="s">
        <v>1128</v>
      </c>
      <c r="E132" s="30"/>
      <c r="F132" s="30"/>
      <c r="G132" s="233">
        <v>436.53</v>
      </c>
    </row>
    <row r="133" spans="1:7" s="75" customFormat="1" x14ac:dyDescent="0.2">
      <c r="A133" s="230" t="s">
        <v>370</v>
      </c>
      <c r="B133" s="369" t="s">
        <v>378</v>
      </c>
      <c r="C133" s="369"/>
      <c r="D133" s="371" t="s">
        <v>1129</v>
      </c>
      <c r="E133" s="30"/>
      <c r="F133" s="30"/>
      <c r="G133" s="233">
        <v>436.53</v>
      </c>
    </row>
    <row r="134" spans="1:7" s="75" customFormat="1" x14ac:dyDescent="0.2">
      <c r="A134" s="230" t="s">
        <v>370</v>
      </c>
      <c r="B134" s="369" t="s">
        <v>378</v>
      </c>
      <c r="C134" s="369"/>
      <c r="D134" s="371" t="s">
        <v>380</v>
      </c>
      <c r="E134" s="30"/>
      <c r="F134" s="30"/>
      <c r="G134" s="233">
        <v>410.57</v>
      </c>
    </row>
    <row r="135" spans="1:7" s="75" customFormat="1" x14ac:dyDescent="0.2">
      <c r="A135" s="230" t="s">
        <v>370</v>
      </c>
      <c r="B135" s="369" t="s">
        <v>1130</v>
      </c>
      <c r="C135" s="369"/>
      <c r="D135" s="371" t="s">
        <v>1131</v>
      </c>
      <c r="E135" s="30"/>
      <c r="F135" s="30"/>
      <c r="G135" s="233">
        <v>570.11</v>
      </c>
    </row>
    <row r="136" spans="1:7" s="75" customFormat="1" x14ac:dyDescent="0.2">
      <c r="A136" s="230" t="s">
        <v>370</v>
      </c>
      <c r="B136" s="369" t="s">
        <v>1130</v>
      </c>
      <c r="C136" s="369"/>
      <c r="D136" s="371" t="s">
        <v>1132</v>
      </c>
      <c r="E136" s="30"/>
      <c r="F136" s="30"/>
      <c r="G136" s="233">
        <v>570.11</v>
      </c>
    </row>
    <row r="137" spans="1:7" s="75" customFormat="1" x14ac:dyDescent="0.2">
      <c r="A137" s="230" t="s">
        <v>370</v>
      </c>
      <c r="B137" s="369" t="s">
        <v>1130</v>
      </c>
      <c r="C137" s="369"/>
      <c r="D137" s="371" t="s">
        <v>1133</v>
      </c>
      <c r="E137" s="30"/>
      <c r="F137" s="30"/>
      <c r="G137" s="233">
        <v>570.11</v>
      </c>
    </row>
    <row r="138" spans="1:7" s="75" customFormat="1" x14ac:dyDescent="0.2">
      <c r="A138" s="230" t="s">
        <v>370</v>
      </c>
      <c r="B138" s="369" t="s">
        <v>1130</v>
      </c>
      <c r="C138" s="369"/>
      <c r="D138" s="371" t="s">
        <v>1134</v>
      </c>
      <c r="E138" s="30"/>
      <c r="F138" s="30"/>
      <c r="G138" s="233">
        <v>570.11</v>
      </c>
    </row>
    <row r="139" spans="1:7" s="75" customFormat="1" x14ac:dyDescent="0.2">
      <c r="A139" s="230" t="s">
        <v>370</v>
      </c>
      <c r="B139" s="369" t="s">
        <v>1130</v>
      </c>
      <c r="C139" s="369"/>
      <c r="D139" s="371" t="s">
        <v>1135</v>
      </c>
      <c r="E139" s="30"/>
      <c r="F139" s="30"/>
      <c r="G139" s="233">
        <v>570.11</v>
      </c>
    </row>
    <row r="140" spans="1:7" s="75" customFormat="1" x14ac:dyDescent="0.2">
      <c r="A140" s="230" t="s">
        <v>370</v>
      </c>
      <c r="B140" s="369" t="s">
        <v>1130</v>
      </c>
      <c r="C140" s="369"/>
      <c r="D140" s="371" t="s">
        <v>1136</v>
      </c>
      <c r="E140" s="30"/>
      <c r="F140" s="30"/>
      <c r="G140" s="233">
        <v>570.11</v>
      </c>
    </row>
    <row r="141" spans="1:7" s="75" customFormat="1" x14ac:dyDescent="0.2">
      <c r="A141" s="230" t="s">
        <v>370</v>
      </c>
      <c r="B141" s="369" t="s">
        <v>1130</v>
      </c>
      <c r="C141" s="369"/>
      <c r="D141" s="371" t="s">
        <v>1137</v>
      </c>
      <c r="E141" s="30"/>
      <c r="F141" s="30"/>
      <c r="G141" s="233">
        <v>570.11</v>
      </c>
    </row>
    <row r="142" spans="1:7" s="75" customFormat="1" x14ac:dyDescent="0.2">
      <c r="A142" s="230" t="s">
        <v>370</v>
      </c>
      <c r="B142" s="369" t="s">
        <v>1130</v>
      </c>
      <c r="C142" s="369"/>
      <c r="D142" s="371" t="s">
        <v>1138</v>
      </c>
      <c r="E142" s="30"/>
      <c r="F142" s="30"/>
      <c r="G142" s="233">
        <v>570.11</v>
      </c>
    </row>
    <row r="143" spans="1:7" s="75" customFormat="1" x14ac:dyDescent="0.2">
      <c r="A143" s="230" t="s">
        <v>370</v>
      </c>
      <c r="B143" s="369" t="s">
        <v>1130</v>
      </c>
      <c r="C143" s="369"/>
      <c r="D143" s="371" t="s">
        <v>1139</v>
      </c>
      <c r="E143" s="30"/>
      <c r="F143" s="30"/>
      <c r="G143" s="233">
        <v>570.11</v>
      </c>
    </row>
    <row r="144" spans="1:7" s="75" customFormat="1" x14ac:dyDescent="0.2">
      <c r="A144" s="230" t="s">
        <v>370</v>
      </c>
      <c r="B144" s="369" t="s">
        <v>1130</v>
      </c>
      <c r="C144" s="369"/>
      <c r="D144" s="371" t="s">
        <v>1140</v>
      </c>
      <c r="E144" s="30"/>
      <c r="F144" s="30"/>
      <c r="G144" s="233">
        <v>570.11</v>
      </c>
    </row>
    <row r="145" spans="1:7" s="75" customFormat="1" x14ac:dyDescent="0.2">
      <c r="A145" s="230" t="s">
        <v>370</v>
      </c>
      <c r="B145" s="369" t="s">
        <v>1130</v>
      </c>
      <c r="C145" s="369"/>
      <c r="D145" s="371" t="s">
        <v>1141</v>
      </c>
      <c r="E145" s="30"/>
      <c r="F145" s="30"/>
      <c r="G145" s="233">
        <v>570.11</v>
      </c>
    </row>
    <row r="146" spans="1:7" s="75" customFormat="1" x14ac:dyDescent="0.2">
      <c r="A146" s="230" t="s">
        <v>370</v>
      </c>
      <c r="B146" s="369" t="s">
        <v>1130</v>
      </c>
      <c r="C146" s="369"/>
      <c r="D146" s="371" t="s">
        <v>1142</v>
      </c>
      <c r="E146" s="30"/>
      <c r="F146" s="30"/>
      <c r="G146" s="233">
        <v>570.11</v>
      </c>
    </row>
    <row r="147" spans="1:7" s="75" customFormat="1" x14ac:dyDescent="0.2">
      <c r="A147" s="230" t="s">
        <v>370</v>
      </c>
      <c r="B147" s="369" t="s">
        <v>1130</v>
      </c>
      <c r="C147" s="369"/>
      <c r="D147" s="371" t="s">
        <v>1143</v>
      </c>
      <c r="E147" s="30"/>
      <c r="F147" s="30"/>
      <c r="G147" s="233">
        <v>570.11</v>
      </c>
    </row>
    <row r="148" spans="1:7" s="75" customFormat="1" x14ac:dyDescent="0.2">
      <c r="A148" s="230" t="s">
        <v>370</v>
      </c>
      <c r="B148" s="369" t="s">
        <v>381</v>
      </c>
      <c r="C148" s="369"/>
      <c r="D148" s="371" t="s">
        <v>1144</v>
      </c>
      <c r="E148" s="30"/>
      <c r="F148" s="30"/>
      <c r="G148" s="233">
        <v>491.42</v>
      </c>
    </row>
    <row r="149" spans="1:7" s="75" customFormat="1" x14ac:dyDescent="0.2">
      <c r="A149" s="230" t="s">
        <v>370</v>
      </c>
      <c r="B149" s="369" t="s">
        <v>381</v>
      </c>
      <c r="C149" s="369"/>
      <c r="D149" s="371" t="s">
        <v>1145</v>
      </c>
      <c r="E149" s="30"/>
      <c r="F149" s="30"/>
      <c r="G149" s="233">
        <v>491.42</v>
      </c>
    </row>
    <row r="150" spans="1:7" s="75" customFormat="1" x14ac:dyDescent="0.2">
      <c r="A150" s="230" t="s">
        <v>370</v>
      </c>
      <c r="B150" s="369" t="s">
        <v>381</v>
      </c>
      <c r="C150" s="369"/>
      <c r="D150" s="371" t="s">
        <v>1146</v>
      </c>
      <c r="E150" s="30"/>
      <c r="F150" s="30"/>
      <c r="G150" s="233">
        <v>491.42</v>
      </c>
    </row>
    <row r="151" spans="1:7" s="75" customFormat="1" x14ac:dyDescent="0.2">
      <c r="A151" s="230" t="s">
        <v>370</v>
      </c>
      <c r="B151" s="369" t="s">
        <v>381</v>
      </c>
      <c r="C151" s="369"/>
      <c r="D151" s="371" t="s">
        <v>1147</v>
      </c>
      <c r="E151" s="30"/>
      <c r="F151" s="30"/>
      <c r="G151" s="233">
        <v>491.42</v>
      </c>
    </row>
    <row r="152" spans="1:7" s="75" customFormat="1" x14ac:dyDescent="0.2">
      <c r="A152" s="230" t="s">
        <v>370</v>
      </c>
      <c r="B152" s="369" t="s">
        <v>381</v>
      </c>
      <c r="C152" s="369"/>
      <c r="D152" s="371" t="s">
        <v>1148</v>
      </c>
      <c r="E152" s="30"/>
      <c r="F152" s="30"/>
      <c r="G152" s="233">
        <v>491.42</v>
      </c>
    </row>
    <row r="153" spans="1:7" s="75" customFormat="1" x14ac:dyDescent="0.2">
      <c r="A153" s="230" t="s">
        <v>370</v>
      </c>
      <c r="B153" s="369" t="s">
        <v>381</v>
      </c>
      <c r="C153" s="369"/>
      <c r="D153" s="371" t="s">
        <v>1149</v>
      </c>
      <c r="E153" s="30"/>
      <c r="F153" s="30"/>
      <c r="G153" s="233">
        <v>491.42</v>
      </c>
    </row>
    <row r="154" spans="1:7" s="75" customFormat="1" x14ac:dyDescent="0.2">
      <c r="A154" s="230" t="s">
        <v>370</v>
      </c>
      <c r="B154" s="369" t="s">
        <v>381</v>
      </c>
      <c r="C154" s="369"/>
      <c r="D154" s="371" t="s">
        <v>1150</v>
      </c>
      <c r="E154" s="30"/>
      <c r="F154" s="30"/>
      <c r="G154" s="233">
        <v>491.42</v>
      </c>
    </row>
    <row r="155" spans="1:7" s="75" customFormat="1" x14ac:dyDescent="0.2">
      <c r="A155" s="230" t="s">
        <v>370</v>
      </c>
      <c r="B155" s="369" t="s">
        <v>381</v>
      </c>
      <c r="C155" s="369"/>
      <c r="D155" s="371" t="s">
        <v>1151</v>
      </c>
      <c r="E155" s="30"/>
      <c r="F155" s="30"/>
      <c r="G155" s="233">
        <v>491.42</v>
      </c>
    </row>
    <row r="156" spans="1:7" s="75" customFormat="1" x14ac:dyDescent="0.2">
      <c r="A156" s="230" t="s">
        <v>370</v>
      </c>
      <c r="B156" s="369" t="s">
        <v>381</v>
      </c>
      <c r="C156" s="369"/>
      <c r="D156" s="371" t="s">
        <v>1152</v>
      </c>
      <c r="E156" s="30"/>
      <c r="F156" s="30"/>
      <c r="G156" s="233">
        <v>491.42</v>
      </c>
    </row>
    <row r="157" spans="1:7" s="75" customFormat="1" x14ac:dyDescent="0.2">
      <c r="A157" s="230" t="s">
        <v>370</v>
      </c>
      <c r="B157" s="369" t="s">
        <v>381</v>
      </c>
      <c r="C157" s="369"/>
      <c r="D157" s="371" t="s">
        <v>1153</v>
      </c>
      <c r="E157" s="30"/>
      <c r="F157" s="30"/>
      <c r="G157" s="233">
        <v>491.42</v>
      </c>
    </row>
    <row r="158" spans="1:7" s="75" customFormat="1" x14ac:dyDescent="0.2">
      <c r="A158" s="230" t="s">
        <v>370</v>
      </c>
      <c r="B158" s="369" t="s">
        <v>381</v>
      </c>
      <c r="C158" s="369"/>
      <c r="D158" s="371" t="s">
        <v>1154</v>
      </c>
      <c r="E158" s="30"/>
      <c r="F158" s="30"/>
      <c r="G158" s="233">
        <v>491.42</v>
      </c>
    </row>
    <row r="159" spans="1:7" s="75" customFormat="1" x14ac:dyDescent="0.2">
      <c r="A159" s="230" t="s">
        <v>370</v>
      </c>
      <c r="B159" s="369" t="s">
        <v>381</v>
      </c>
      <c r="C159" s="369"/>
      <c r="D159" s="371" t="s">
        <v>1155</v>
      </c>
      <c r="E159" s="30"/>
      <c r="F159" s="30"/>
      <c r="G159" s="233">
        <v>491.42</v>
      </c>
    </row>
    <row r="160" spans="1:7" s="75" customFormat="1" x14ac:dyDescent="0.2">
      <c r="A160" s="230" t="s">
        <v>370</v>
      </c>
      <c r="B160" s="369" t="s">
        <v>381</v>
      </c>
      <c r="C160" s="369"/>
      <c r="D160" s="371" t="s">
        <v>1156</v>
      </c>
      <c r="E160" s="30"/>
      <c r="F160" s="30"/>
      <c r="G160" s="233">
        <v>491.42</v>
      </c>
    </row>
    <row r="161" spans="1:7" s="75" customFormat="1" x14ac:dyDescent="0.2">
      <c r="A161" s="230" t="s">
        <v>370</v>
      </c>
      <c r="B161" s="369" t="s">
        <v>381</v>
      </c>
      <c r="C161" s="369"/>
      <c r="D161" s="371" t="s">
        <v>1157</v>
      </c>
      <c r="E161" s="30"/>
      <c r="F161" s="30"/>
      <c r="G161" s="233">
        <v>491.42</v>
      </c>
    </row>
    <row r="162" spans="1:7" s="75" customFormat="1" x14ac:dyDescent="0.2">
      <c r="A162" s="230" t="s">
        <v>370</v>
      </c>
      <c r="B162" s="369" t="s">
        <v>381</v>
      </c>
      <c r="C162" s="369"/>
      <c r="D162" s="371" t="s">
        <v>1158</v>
      </c>
      <c r="E162" s="30"/>
      <c r="F162" s="30"/>
      <c r="G162" s="233">
        <v>491.42</v>
      </c>
    </row>
    <row r="163" spans="1:7" s="75" customFormat="1" x14ac:dyDescent="0.2">
      <c r="A163" s="230" t="s">
        <v>370</v>
      </c>
      <c r="B163" s="369" t="s">
        <v>381</v>
      </c>
      <c r="C163" s="369"/>
      <c r="D163" s="371" t="s">
        <v>1159</v>
      </c>
      <c r="E163" s="30"/>
      <c r="F163" s="30"/>
      <c r="G163" s="233">
        <v>491.42</v>
      </c>
    </row>
    <row r="164" spans="1:7" s="75" customFormat="1" x14ac:dyDescent="0.2">
      <c r="A164" s="230" t="s">
        <v>370</v>
      </c>
      <c r="B164" s="369" t="s">
        <v>381</v>
      </c>
      <c r="C164" s="369"/>
      <c r="D164" s="371" t="s">
        <v>1160</v>
      </c>
      <c r="E164" s="30"/>
      <c r="F164" s="30"/>
      <c r="G164" s="233">
        <v>491.42</v>
      </c>
    </row>
    <row r="165" spans="1:7" s="75" customFormat="1" x14ac:dyDescent="0.2">
      <c r="A165" s="230" t="s">
        <v>370</v>
      </c>
      <c r="B165" s="369" t="s">
        <v>385</v>
      </c>
      <c r="C165" s="369" t="s">
        <v>863</v>
      </c>
      <c r="D165" s="371" t="s">
        <v>1161</v>
      </c>
      <c r="E165" s="30"/>
      <c r="F165" s="30"/>
      <c r="G165" s="233">
        <v>447.15</v>
      </c>
    </row>
    <row r="166" spans="1:7" s="75" customFormat="1" x14ac:dyDescent="0.2">
      <c r="A166" s="230" t="s">
        <v>370</v>
      </c>
      <c r="B166" s="369" t="s">
        <v>385</v>
      </c>
      <c r="C166" s="369" t="s">
        <v>862</v>
      </c>
      <c r="D166" s="371" t="s">
        <v>1162</v>
      </c>
      <c r="E166" s="30"/>
      <c r="F166" s="30"/>
      <c r="G166" s="233">
        <v>499.91</v>
      </c>
    </row>
    <row r="167" spans="1:7" s="75" customFormat="1" x14ac:dyDescent="0.2">
      <c r="A167" s="230" t="s">
        <v>370</v>
      </c>
      <c r="B167" s="369" t="s">
        <v>385</v>
      </c>
      <c r="C167" s="369" t="s">
        <v>862</v>
      </c>
      <c r="D167" s="371" t="s">
        <v>1163</v>
      </c>
      <c r="E167" s="30"/>
      <c r="F167" s="30"/>
      <c r="G167" s="233">
        <v>499.91</v>
      </c>
    </row>
    <row r="168" spans="1:7" s="75" customFormat="1" x14ac:dyDescent="0.2">
      <c r="A168" s="230" t="s">
        <v>370</v>
      </c>
      <c r="B168" s="369" t="s">
        <v>385</v>
      </c>
      <c r="C168" s="369" t="s">
        <v>1013</v>
      </c>
      <c r="D168" s="371" t="s">
        <v>1164</v>
      </c>
      <c r="E168" s="30"/>
      <c r="F168" s="30"/>
      <c r="G168" s="233">
        <v>446.07</v>
      </c>
    </row>
    <row r="169" spans="1:7" s="75" customFormat="1" x14ac:dyDescent="0.2">
      <c r="A169" s="230" t="s">
        <v>370</v>
      </c>
      <c r="B169" s="369" t="s">
        <v>385</v>
      </c>
      <c r="C169" s="369" t="s">
        <v>863</v>
      </c>
      <c r="D169" s="371" t="s">
        <v>1165</v>
      </c>
      <c r="E169" s="30"/>
      <c r="F169" s="30"/>
      <c r="G169" s="233">
        <v>447.15</v>
      </c>
    </row>
    <row r="170" spans="1:7" s="75" customFormat="1" x14ac:dyDescent="0.2">
      <c r="A170" s="230" t="s">
        <v>370</v>
      </c>
      <c r="B170" s="369" t="s">
        <v>385</v>
      </c>
      <c r="C170" s="369" t="s">
        <v>863</v>
      </c>
      <c r="D170" s="371" t="s">
        <v>1166</v>
      </c>
      <c r="E170" s="30"/>
      <c r="F170" s="30"/>
      <c r="G170" s="233">
        <v>447.15</v>
      </c>
    </row>
    <row r="171" spans="1:7" s="75" customFormat="1" x14ac:dyDescent="0.2">
      <c r="A171" s="230" t="s">
        <v>370</v>
      </c>
      <c r="B171" s="369" t="s">
        <v>385</v>
      </c>
      <c r="C171" s="369" t="s">
        <v>863</v>
      </c>
      <c r="D171" s="371" t="s">
        <v>1167</v>
      </c>
      <c r="E171" s="30"/>
      <c r="F171" s="30"/>
      <c r="G171" s="233">
        <v>447.15</v>
      </c>
    </row>
    <row r="172" spans="1:7" s="75" customFormat="1" x14ac:dyDescent="0.2">
      <c r="A172" s="230" t="s">
        <v>370</v>
      </c>
      <c r="B172" s="369" t="s">
        <v>385</v>
      </c>
      <c r="C172" s="369" t="s">
        <v>862</v>
      </c>
      <c r="D172" s="371" t="s">
        <v>1168</v>
      </c>
      <c r="E172" s="30"/>
      <c r="F172" s="30"/>
      <c r="G172" s="233">
        <v>499.91</v>
      </c>
    </row>
    <row r="173" spans="1:7" s="75" customFormat="1" x14ac:dyDescent="0.2">
      <c r="A173" s="230" t="s">
        <v>370</v>
      </c>
      <c r="B173" s="369" t="s">
        <v>385</v>
      </c>
      <c r="C173" s="369" t="s">
        <v>1000</v>
      </c>
      <c r="D173" s="371" t="s">
        <v>1169</v>
      </c>
      <c r="E173" s="30"/>
      <c r="F173" s="30"/>
      <c r="G173" s="233">
        <v>431.33</v>
      </c>
    </row>
    <row r="174" spans="1:7" s="75" customFormat="1" x14ac:dyDescent="0.2">
      <c r="A174" s="230" t="s">
        <v>370</v>
      </c>
      <c r="B174" s="369" t="s">
        <v>385</v>
      </c>
      <c r="C174" s="369" t="s">
        <v>1013</v>
      </c>
      <c r="D174" s="371" t="s">
        <v>1170</v>
      </c>
      <c r="E174" s="30"/>
      <c r="F174" s="30"/>
      <c r="G174" s="233">
        <v>446.07</v>
      </c>
    </row>
    <row r="175" spans="1:7" s="75" customFormat="1" x14ac:dyDescent="0.2">
      <c r="A175" s="230" t="s">
        <v>370</v>
      </c>
      <c r="B175" s="369" t="s">
        <v>385</v>
      </c>
      <c r="C175" s="369" t="s">
        <v>1000</v>
      </c>
      <c r="D175" s="371" t="s">
        <v>1171</v>
      </c>
      <c r="E175" s="30"/>
      <c r="F175" s="30"/>
      <c r="G175" s="233">
        <v>431.33</v>
      </c>
    </row>
    <row r="176" spans="1:7" s="75" customFormat="1" x14ac:dyDescent="0.2">
      <c r="A176" s="230" t="s">
        <v>370</v>
      </c>
      <c r="B176" s="369" t="s">
        <v>385</v>
      </c>
      <c r="C176" s="369" t="s">
        <v>862</v>
      </c>
      <c r="D176" s="371" t="s">
        <v>1172</v>
      </c>
      <c r="E176" s="30"/>
      <c r="F176" s="30"/>
      <c r="G176" s="233">
        <v>499.91</v>
      </c>
    </row>
    <row r="177" spans="1:7" s="75" customFormat="1" x14ac:dyDescent="0.2">
      <c r="A177" s="230" t="s">
        <v>370</v>
      </c>
      <c r="B177" s="369" t="s">
        <v>385</v>
      </c>
      <c r="C177" s="369" t="s">
        <v>1000</v>
      </c>
      <c r="D177" s="371" t="s">
        <v>1173</v>
      </c>
      <c r="E177" s="30"/>
      <c r="F177" s="30"/>
      <c r="G177" s="233">
        <v>431.33</v>
      </c>
    </row>
    <row r="178" spans="1:7" s="75" customFormat="1" x14ac:dyDescent="0.2">
      <c r="A178" s="230" t="s">
        <v>370</v>
      </c>
      <c r="B178" s="369" t="s">
        <v>385</v>
      </c>
      <c r="C178" s="369" t="s">
        <v>1013</v>
      </c>
      <c r="D178" s="371" t="s">
        <v>1174</v>
      </c>
      <c r="E178" s="30"/>
      <c r="F178" s="30"/>
      <c r="G178" s="233">
        <v>446.07</v>
      </c>
    </row>
    <row r="179" spans="1:7" s="75" customFormat="1" x14ac:dyDescent="0.2">
      <c r="A179" s="230" t="s">
        <v>370</v>
      </c>
      <c r="B179" s="369" t="s">
        <v>385</v>
      </c>
      <c r="C179" s="369" t="s">
        <v>863</v>
      </c>
      <c r="D179" s="371" t="s">
        <v>1175</v>
      </c>
      <c r="E179" s="30"/>
      <c r="F179" s="30"/>
      <c r="G179" s="233">
        <v>447.15</v>
      </c>
    </row>
    <row r="180" spans="1:7" s="75" customFormat="1" x14ac:dyDescent="0.2">
      <c r="A180" s="230" t="s">
        <v>370</v>
      </c>
      <c r="B180" s="369" t="s">
        <v>385</v>
      </c>
      <c r="C180" s="369" t="s">
        <v>1013</v>
      </c>
      <c r="D180" s="371" t="s">
        <v>1176</v>
      </c>
      <c r="E180" s="30"/>
      <c r="F180" s="30"/>
      <c r="G180" s="233">
        <v>446.07</v>
      </c>
    </row>
    <row r="181" spans="1:7" s="75" customFormat="1" x14ac:dyDescent="0.2">
      <c r="A181" s="230" t="s">
        <v>370</v>
      </c>
      <c r="B181" s="369" t="s">
        <v>385</v>
      </c>
      <c r="C181" s="369" t="s">
        <v>862</v>
      </c>
      <c r="D181" s="371" t="s">
        <v>1177</v>
      </c>
      <c r="E181" s="30"/>
      <c r="F181" s="30"/>
      <c r="G181" s="233">
        <v>499.91</v>
      </c>
    </row>
    <row r="182" spans="1:7" s="75" customFormat="1" x14ac:dyDescent="0.2">
      <c r="A182" s="230" t="s">
        <v>370</v>
      </c>
      <c r="B182" s="369" t="s">
        <v>385</v>
      </c>
      <c r="C182" s="369" t="s">
        <v>862</v>
      </c>
      <c r="D182" s="371" t="s">
        <v>1178</v>
      </c>
      <c r="E182" s="30"/>
      <c r="F182" s="30"/>
      <c r="G182" s="233">
        <v>499.91</v>
      </c>
    </row>
    <row r="183" spans="1:7" s="75" customFormat="1" x14ac:dyDescent="0.2">
      <c r="A183" s="230" t="s">
        <v>370</v>
      </c>
      <c r="B183" s="369" t="s">
        <v>385</v>
      </c>
      <c r="C183" s="369" t="s">
        <v>1013</v>
      </c>
      <c r="D183" s="371" t="s">
        <v>1179</v>
      </c>
      <c r="E183" s="30"/>
      <c r="F183" s="30"/>
      <c r="G183" s="233">
        <v>446.07</v>
      </c>
    </row>
    <row r="184" spans="1:7" s="75" customFormat="1" x14ac:dyDescent="0.2">
      <c r="A184" s="230" t="s">
        <v>370</v>
      </c>
      <c r="B184" s="369" t="s">
        <v>385</v>
      </c>
      <c r="C184" s="369" t="s">
        <v>1013</v>
      </c>
      <c r="D184" s="371" t="s">
        <v>1180</v>
      </c>
      <c r="E184" s="30"/>
      <c r="F184" s="30"/>
      <c r="G184" s="233">
        <v>446.07</v>
      </c>
    </row>
    <row r="185" spans="1:7" s="75" customFormat="1" x14ac:dyDescent="0.2">
      <c r="A185" s="230" t="s">
        <v>370</v>
      </c>
      <c r="B185" s="369" t="s">
        <v>385</v>
      </c>
      <c r="C185" s="369" t="s">
        <v>863</v>
      </c>
      <c r="D185" s="371" t="s">
        <v>1181</v>
      </c>
      <c r="E185" s="30"/>
      <c r="F185" s="30"/>
      <c r="G185" s="233">
        <v>447.15</v>
      </c>
    </row>
    <row r="186" spans="1:7" s="75" customFormat="1" x14ac:dyDescent="0.2">
      <c r="A186" s="230" t="s">
        <v>370</v>
      </c>
      <c r="B186" s="369" t="s">
        <v>385</v>
      </c>
      <c r="C186" s="369" t="s">
        <v>863</v>
      </c>
      <c r="D186" s="371" t="s">
        <v>1182</v>
      </c>
      <c r="E186" s="30"/>
      <c r="F186" s="30"/>
      <c r="G186" s="233">
        <v>447.15</v>
      </c>
    </row>
    <row r="187" spans="1:7" s="75" customFormat="1" x14ac:dyDescent="0.2">
      <c r="A187" s="230" t="s">
        <v>370</v>
      </c>
      <c r="B187" s="369" t="s">
        <v>385</v>
      </c>
      <c r="C187" s="369" t="s">
        <v>862</v>
      </c>
      <c r="D187" s="371" t="s">
        <v>1183</v>
      </c>
      <c r="E187" s="30"/>
      <c r="F187" s="30"/>
      <c r="G187" s="233">
        <v>499.91</v>
      </c>
    </row>
    <row r="188" spans="1:7" s="75" customFormat="1" x14ac:dyDescent="0.2">
      <c r="A188" s="230" t="s">
        <v>370</v>
      </c>
      <c r="B188" s="369" t="s">
        <v>385</v>
      </c>
      <c r="C188" s="369" t="s">
        <v>863</v>
      </c>
      <c r="D188" s="371" t="s">
        <v>1184</v>
      </c>
      <c r="E188" s="30"/>
      <c r="F188" s="30"/>
      <c r="G188" s="233">
        <v>447.15</v>
      </c>
    </row>
    <row r="189" spans="1:7" s="75" customFormat="1" x14ac:dyDescent="0.2">
      <c r="A189" s="230" t="s">
        <v>370</v>
      </c>
      <c r="B189" s="369" t="s">
        <v>385</v>
      </c>
      <c r="C189" s="369" t="s">
        <v>862</v>
      </c>
      <c r="D189" s="371" t="s">
        <v>1185</v>
      </c>
      <c r="E189" s="30"/>
      <c r="F189" s="30"/>
      <c r="G189" s="233">
        <v>499.91</v>
      </c>
    </row>
    <row r="190" spans="1:7" s="75" customFormat="1" x14ac:dyDescent="0.2">
      <c r="A190" s="230" t="s">
        <v>370</v>
      </c>
      <c r="B190" s="369" t="s">
        <v>1186</v>
      </c>
      <c r="C190" s="369" t="s">
        <v>1052</v>
      </c>
      <c r="D190" s="371" t="s">
        <v>1187</v>
      </c>
      <c r="E190" s="30"/>
      <c r="F190" s="30"/>
      <c r="G190" s="233">
        <v>417.04</v>
      </c>
    </row>
    <row r="191" spans="1:7" s="75" customFormat="1" x14ac:dyDescent="0.2">
      <c r="A191" s="230" t="s">
        <v>370</v>
      </c>
      <c r="B191" s="369" t="s">
        <v>1186</v>
      </c>
      <c r="C191" s="369" t="s">
        <v>1052</v>
      </c>
      <c r="D191" s="371" t="s">
        <v>1188</v>
      </c>
      <c r="E191" s="30"/>
      <c r="F191" s="30"/>
      <c r="G191" s="233">
        <v>417.04</v>
      </c>
    </row>
    <row r="192" spans="1:7" s="75" customFormat="1" x14ac:dyDescent="0.2">
      <c r="A192" s="230" t="s">
        <v>370</v>
      </c>
      <c r="B192" s="369" t="s">
        <v>1186</v>
      </c>
      <c r="C192" s="369" t="s">
        <v>1052</v>
      </c>
      <c r="D192" s="371" t="s">
        <v>1189</v>
      </c>
      <c r="E192" s="30"/>
      <c r="F192" s="30"/>
      <c r="G192" s="233">
        <v>417.04</v>
      </c>
    </row>
    <row r="193" spans="1:7" s="75" customFormat="1" x14ac:dyDescent="0.2">
      <c r="A193" s="230" t="s">
        <v>370</v>
      </c>
      <c r="B193" s="369" t="s">
        <v>1186</v>
      </c>
      <c r="C193" s="369" t="s">
        <v>1050</v>
      </c>
      <c r="D193" s="371" t="s">
        <v>1190</v>
      </c>
      <c r="E193" s="30"/>
      <c r="F193" s="30"/>
      <c r="G193" s="233">
        <v>443.31</v>
      </c>
    </row>
    <row r="194" spans="1:7" s="75" customFormat="1" x14ac:dyDescent="0.2">
      <c r="A194" s="230" t="s">
        <v>370</v>
      </c>
      <c r="B194" s="369" t="s">
        <v>1186</v>
      </c>
      <c r="C194" s="369" t="s">
        <v>1191</v>
      </c>
      <c r="D194" s="371" t="s">
        <v>1192</v>
      </c>
      <c r="E194" s="30"/>
      <c r="F194" s="30"/>
      <c r="G194" s="233">
        <v>490.97</v>
      </c>
    </row>
    <row r="195" spans="1:7" s="75" customFormat="1" x14ac:dyDescent="0.2">
      <c r="A195" s="230" t="s">
        <v>370</v>
      </c>
      <c r="B195" s="369" t="s">
        <v>1186</v>
      </c>
      <c r="C195" s="369" t="s">
        <v>1193</v>
      </c>
      <c r="D195" s="371" t="s">
        <v>1194</v>
      </c>
      <c r="E195" s="30"/>
      <c r="F195" s="30"/>
      <c r="G195" s="233">
        <v>413.31</v>
      </c>
    </row>
    <row r="196" spans="1:7" s="75" customFormat="1" x14ac:dyDescent="0.2">
      <c r="A196" s="230" t="s">
        <v>370</v>
      </c>
      <c r="B196" s="369" t="s">
        <v>1186</v>
      </c>
      <c r="C196" s="369" t="s">
        <v>1052</v>
      </c>
      <c r="D196" s="371" t="s">
        <v>1195</v>
      </c>
      <c r="E196" s="30"/>
      <c r="F196" s="30"/>
      <c r="G196" s="233">
        <v>417.04</v>
      </c>
    </row>
    <row r="197" spans="1:7" s="75" customFormat="1" x14ac:dyDescent="0.2">
      <c r="A197" s="230" t="s">
        <v>370</v>
      </c>
      <c r="B197" s="369" t="s">
        <v>1186</v>
      </c>
      <c r="C197" s="369" t="s">
        <v>1193</v>
      </c>
      <c r="D197" s="371" t="s">
        <v>1196</v>
      </c>
      <c r="E197" s="30"/>
      <c r="F197" s="30"/>
      <c r="G197" s="233">
        <v>413.31</v>
      </c>
    </row>
    <row r="198" spans="1:7" s="75" customFormat="1" x14ac:dyDescent="0.2">
      <c r="A198" s="230" t="s">
        <v>370</v>
      </c>
      <c r="B198" s="369" t="s">
        <v>1186</v>
      </c>
      <c r="C198" s="369" t="s">
        <v>1050</v>
      </c>
      <c r="D198" s="371" t="s">
        <v>1197</v>
      </c>
      <c r="E198" s="30"/>
      <c r="F198" s="30"/>
      <c r="G198" s="233">
        <v>443.31</v>
      </c>
    </row>
    <row r="199" spans="1:7" s="75" customFormat="1" x14ac:dyDescent="0.2">
      <c r="A199" s="230" t="s">
        <v>370</v>
      </c>
      <c r="B199" s="369" t="s">
        <v>1186</v>
      </c>
      <c r="C199" s="369" t="s">
        <v>1193</v>
      </c>
      <c r="D199" s="371" t="s">
        <v>1198</v>
      </c>
      <c r="E199" s="30"/>
      <c r="F199" s="30"/>
      <c r="G199" s="233">
        <v>413.31</v>
      </c>
    </row>
    <row r="200" spans="1:7" s="75" customFormat="1" x14ac:dyDescent="0.2">
      <c r="A200" s="230" t="s">
        <v>370</v>
      </c>
      <c r="B200" s="369" t="s">
        <v>1186</v>
      </c>
      <c r="C200" s="369" t="s">
        <v>1050</v>
      </c>
      <c r="D200" s="371" t="s">
        <v>1199</v>
      </c>
      <c r="E200" s="30"/>
      <c r="F200" s="30"/>
      <c r="G200" s="233">
        <v>443.31</v>
      </c>
    </row>
    <row r="201" spans="1:7" s="75" customFormat="1" x14ac:dyDescent="0.2">
      <c r="A201" s="230" t="s">
        <v>370</v>
      </c>
      <c r="B201" s="369" t="s">
        <v>1186</v>
      </c>
      <c r="C201" s="369" t="s">
        <v>1050</v>
      </c>
      <c r="D201" s="371" t="s">
        <v>1200</v>
      </c>
      <c r="E201" s="30"/>
      <c r="F201" s="30"/>
      <c r="G201" s="233">
        <v>443.31</v>
      </c>
    </row>
    <row r="202" spans="1:7" s="75" customFormat="1" x14ac:dyDescent="0.2">
      <c r="A202" s="230" t="s">
        <v>370</v>
      </c>
      <c r="B202" s="369" t="s">
        <v>1186</v>
      </c>
      <c r="C202" s="369" t="s">
        <v>1052</v>
      </c>
      <c r="D202" s="371" t="s">
        <v>1201</v>
      </c>
      <c r="E202" s="30"/>
      <c r="F202" s="30"/>
      <c r="G202" s="233">
        <v>417.04</v>
      </c>
    </row>
    <row r="203" spans="1:7" s="75" customFormat="1" x14ac:dyDescent="0.2">
      <c r="A203" s="230" t="s">
        <v>370</v>
      </c>
      <c r="B203" s="369" t="s">
        <v>1186</v>
      </c>
      <c r="C203" s="369" t="s">
        <v>1050</v>
      </c>
      <c r="D203" s="371" t="s">
        <v>1202</v>
      </c>
      <c r="E203" s="30"/>
      <c r="F203" s="30"/>
      <c r="G203" s="233">
        <v>443.31</v>
      </c>
    </row>
    <row r="204" spans="1:7" s="75" customFormat="1" x14ac:dyDescent="0.2">
      <c r="A204" s="230" t="s">
        <v>370</v>
      </c>
      <c r="B204" s="369" t="s">
        <v>1186</v>
      </c>
      <c r="C204" s="369" t="s">
        <v>1052</v>
      </c>
      <c r="D204" s="371" t="s">
        <v>1203</v>
      </c>
      <c r="E204" s="30"/>
      <c r="F204" s="30"/>
      <c r="G204" s="233">
        <v>417.04</v>
      </c>
    </row>
    <row r="205" spans="1:7" s="75" customFormat="1" x14ac:dyDescent="0.2">
      <c r="A205" s="230" t="s">
        <v>370</v>
      </c>
      <c r="B205" s="369" t="s">
        <v>1186</v>
      </c>
      <c r="C205" s="369" t="s">
        <v>1052</v>
      </c>
      <c r="D205" s="371" t="s">
        <v>1204</v>
      </c>
      <c r="E205" s="30"/>
      <c r="F205" s="30"/>
      <c r="G205" s="233">
        <v>417.04</v>
      </c>
    </row>
    <row r="206" spans="1:7" s="75" customFormat="1" x14ac:dyDescent="0.2">
      <c r="A206" s="230" t="s">
        <v>370</v>
      </c>
      <c r="B206" s="369" t="s">
        <v>1186</v>
      </c>
      <c r="C206" s="369" t="s">
        <v>1052</v>
      </c>
      <c r="D206" s="371" t="s">
        <v>1205</v>
      </c>
      <c r="E206" s="30"/>
      <c r="F206" s="30"/>
      <c r="G206" s="233">
        <v>417.04</v>
      </c>
    </row>
    <row r="207" spans="1:7" s="75" customFormat="1" x14ac:dyDescent="0.2">
      <c r="A207" s="230" t="s">
        <v>370</v>
      </c>
      <c r="B207" s="369" t="s">
        <v>1186</v>
      </c>
      <c r="C207" s="369" t="s">
        <v>1052</v>
      </c>
      <c r="D207" s="371" t="s">
        <v>1206</v>
      </c>
      <c r="E207" s="30"/>
      <c r="F207" s="30"/>
      <c r="G207" s="233">
        <v>417.04</v>
      </c>
    </row>
    <row r="208" spans="1:7" s="75" customFormat="1" x14ac:dyDescent="0.2">
      <c r="A208" s="230" t="s">
        <v>370</v>
      </c>
      <c r="B208" s="369" t="s">
        <v>375</v>
      </c>
      <c r="C208" s="369"/>
      <c r="D208" s="371" t="s">
        <v>1207</v>
      </c>
      <c r="E208" s="30"/>
      <c r="F208" s="30"/>
      <c r="G208" s="233">
        <v>471.47</v>
      </c>
    </row>
    <row r="209" spans="1:7" s="75" customFormat="1" x14ac:dyDescent="0.2">
      <c r="A209" s="230" t="s">
        <v>370</v>
      </c>
      <c r="B209" s="369" t="s">
        <v>375</v>
      </c>
      <c r="C209" s="369"/>
      <c r="D209" s="371" t="s">
        <v>1208</v>
      </c>
      <c r="E209" s="30"/>
      <c r="F209" s="30"/>
      <c r="G209" s="233">
        <v>471.47</v>
      </c>
    </row>
    <row r="210" spans="1:7" s="75" customFormat="1" x14ac:dyDescent="0.2">
      <c r="A210" s="230" t="s">
        <v>370</v>
      </c>
      <c r="B210" s="369" t="s">
        <v>375</v>
      </c>
      <c r="C210" s="369"/>
      <c r="D210" s="371" t="s">
        <v>1209</v>
      </c>
      <c r="E210" s="30"/>
      <c r="F210" s="30"/>
      <c r="G210" s="233">
        <v>471.47</v>
      </c>
    </row>
    <row r="211" spans="1:7" s="75" customFormat="1" x14ac:dyDescent="0.2">
      <c r="A211" s="230" t="s">
        <v>370</v>
      </c>
      <c r="B211" s="369" t="s">
        <v>375</v>
      </c>
      <c r="C211" s="369"/>
      <c r="D211" s="371" t="s">
        <v>1210</v>
      </c>
      <c r="E211" s="30"/>
      <c r="F211" s="30"/>
      <c r="G211" s="233">
        <v>471.47</v>
      </c>
    </row>
    <row r="212" spans="1:7" s="75" customFormat="1" x14ac:dyDescent="0.2">
      <c r="A212" s="230" t="s">
        <v>370</v>
      </c>
      <c r="B212" s="369" t="s">
        <v>375</v>
      </c>
      <c r="C212" s="369"/>
      <c r="D212" s="371" t="s">
        <v>1211</v>
      </c>
      <c r="E212" s="30"/>
      <c r="F212" s="30"/>
      <c r="G212" s="233">
        <v>471.47</v>
      </c>
    </row>
    <row r="213" spans="1:7" s="75" customFormat="1" x14ac:dyDescent="0.2">
      <c r="A213" s="230" t="s">
        <v>370</v>
      </c>
      <c r="B213" s="369" t="s">
        <v>375</v>
      </c>
      <c r="C213" s="369"/>
      <c r="D213" s="371" t="s">
        <v>1212</v>
      </c>
      <c r="E213" s="30"/>
      <c r="F213" s="30"/>
      <c r="G213" s="233">
        <v>471.47</v>
      </c>
    </row>
    <row r="214" spans="1:7" s="75" customFormat="1" x14ac:dyDescent="0.2">
      <c r="A214" s="230" t="s">
        <v>370</v>
      </c>
      <c r="B214" s="369" t="s">
        <v>375</v>
      </c>
      <c r="C214" s="369"/>
      <c r="D214" s="371" t="s">
        <v>1213</v>
      </c>
      <c r="E214" s="30"/>
      <c r="F214" s="30"/>
      <c r="G214" s="233">
        <v>471.47</v>
      </c>
    </row>
    <row r="215" spans="1:7" s="75" customFormat="1" x14ac:dyDescent="0.2">
      <c r="A215" s="230" t="s">
        <v>370</v>
      </c>
      <c r="B215" s="369" t="s">
        <v>375</v>
      </c>
      <c r="C215" s="369"/>
      <c r="D215" s="371" t="s">
        <v>1214</v>
      </c>
      <c r="E215" s="30"/>
      <c r="F215" s="30"/>
      <c r="G215" s="233">
        <v>471.47</v>
      </c>
    </row>
    <row r="216" spans="1:7" s="75" customFormat="1" x14ac:dyDescent="0.2">
      <c r="A216" s="230" t="s">
        <v>370</v>
      </c>
      <c r="B216" s="369" t="s">
        <v>375</v>
      </c>
      <c r="C216" s="369"/>
      <c r="D216" s="371" t="s">
        <v>1215</v>
      </c>
      <c r="E216" s="30"/>
      <c r="F216" s="30"/>
      <c r="G216" s="233">
        <v>471.47</v>
      </c>
    </row>
    <row r="217" spans="1:7" s="75" customFormat="1" x14ac:dyDescent="0.2">
      <c r="A217" s="230" t="s">
        <v>370</v>
      </c>
      <c r="B217" s="369" t="s">
        <v>375</v>
      </c>
      <c r="C217" s="369"/>
      <c r="D217" s="371" t="s">
        <v>1216</v>
      </c>
      <c r="E217" s="30"/>
      <c r="F217" s="30"/>
      <c r="G217" s="233">
        <v>471.47</v>
      </c>
    </row>
    <row r="218" spans="1:7" s="75" customFormat="1" x14ac:dyDescent="0.2">
      <c r="A218" s="230" t="s">
        <v>370</v>
      </c>
      <c r="B218" s="369" t="s">
        <v>375</v>
      </c>
      <c r="C218" s="369"/>
      <c r="D218" s="371" t="s">
        <v>1217</v>
      </c>
      <c r="E218" s="30"/>
      <c r="F218" s="30"/>
      <c r="G218" s="233">
        <v>471.47</v>
      </c>
    </row>
    <row r="219" spans="1:7" s="75" customFormat="1" x14ac:dyDescent="0.2">
      <c r="A219" s="230" t="s">
        <v>370</v>
      </c>
      <c r="B219" s="369" t="s">
        <v>375</v>
      </c>
      <c r="C219" s="369"/>
      <c r="D219" s="371" t="s">
        <v>1218</v>
      </c>
      <c r="E219" s="30"/>
      <c r="F219" s="30"/>
      <c r="G219" s="233">
        <v>471.47</v>
      </c>
    </row>
    <row r="220" spans="1:7" s="75" customFormat="1" x14ac:dyDescent="0.2">
      <c r="A220" s="230" t="s">
        <v>370</v>
      </c>
      <c r="B220" s="369" t="s">
        <v>375</v>
      </c>
      <c r="C220" s="369"/>
      <c r="D220" s="371" t="s">
        <v>1219</v>
      </c>
      <c r="E220" s="30"/>
      <c r="F220" s="30"/>
      <c r="G220" s="233">
        <v>471.47</v>
      </c>
    </row>
    <row r="221" spans="1:7" s="75" customFormat="1" x14ac:dyDescent="0.2">
      <c r="A221" s="230" t="s">
        <v>370</v>
      </c>
      <c r="B221" s="369" t="s">
        <v>375</v>
      </c>
      <c r="C221" s="369"/>
      <c r="D221" s="371" t="s">
        <v>1220</v>
      </c>
      <c r="E221" s="30"/>
      <c r="F221" s="30"/>
      <c r="G221" s="233">
        <v>471.47</v>
      </c>
    </row>
    <row r="222" spans="1:7" s="75" customFormat="1" x14ac:dyDescent="0.2">
      <c r="A222" s="230" t="s">
        <v>370</v>
      </c>
      <c r="B222" s="369" t="s">
        <v>375</v>
      </c>
      <c r="C222" s="369"/>
      <c r="D222" s="371" t="s">
        <v>1221</v>
      </c>
      <c r="E222" s="30"/>
      <c r="F222" s="30"/>
      <c r="G222" s="233">
        <v>471.47</v>
      </c>
    </row>
    <row r="223" spans="1:7" s="75" customFormat="1" x14ac:dyDescent="0.2">
      <c r="A223" s="230" t="s">
        <v>370</v>
      </c>
      <c r="B223" s="369" t="s">
        <v>375</v>
      </c>
      <c r="C223" s="369"/>
      <c r="D223" s="371" t="s">
        <v>1222</v>
      </c>
      <c r="E223" s="30"/>
      <c r="F223" s="30"/>
      <c r="G223" s="233">
        <v>471.47</v>
      </c>
    </row>
    <row r="224" spans="1:7" s="75" customFormat="1" x14ac:dyDescent="0.2">
      <c r="A224" s="230" t="s">
        <v>370</v>
      </c>
      <c r="B224" s="369" t="s">
        <v>375</v>
      </c>
      <c r="C224" s="369"/>
      <c r="D224" s="371" t="s">
        <v>1223</v>
      </c>
      <c r="E224" s="30"/>
      <c r="F224" s="30"/>
      <c r="G224" s="233">
        <v>471.47</v>
      </c>
    </row>
    <row r="225" spans="1:7" s="75" customFormat="1" x14ac:dyDescent="0.2">
      <c r="A225" s="230" t="s">
        <v>370</v>
      </c>
      <c r="B225" s="369" t="s">
        <v>375</v>
      </c>
      <c r="C225" s="369"/>
      <c r="D225" s="371" t="s">
        <v>1224</v>
      </c>
      <c r="E225" s="30"/>
      <c r="F225" s="30"/>
      <c r="G225" s="233">
        <v>471.47</v>
      </c>
    </row>
    <row r="226" spans="1:7" s="75" customFormat="1" x14ac:dyDescent="0.2">
      <c r="A226" s="230" t="s">
        <v>370</v>
      </c>
      <c r="B226" s="369" t="s">
        <v>375</v>
      </c>
      <c r="C226" s="369"/>
      <c r="D226" s="371" t="s">
        <v>1225</v>
      </c>
      <c r="E226" s="30"/>
      <c r="F226" s="30"/>
      <c r="G226" s="233">
        <v>471.47</v>
      </c>
    </row>
    <row r="227" spans="1:7" s="75" customFormat="1" x14ac:dyDescent="0.2">
      <c r="A227" s="230" t="s">
        <v>370</v>
      </c>
      <c r="B227" s="369" t="s">
        <v>375</v>
      </c>
      <c r="C227" s="369"/>
      <c r="D227" s="371" t="s">
        <v>1226</v>
      </c>
      <c r="E227" s="30"/>
      <c r="F227" s="30"/>
      <c r="G227" s="233">
        <v>471.47</v>
      </c>
    </row>
    <row r="228" spans="1:7" s="75" customFormat="1" x14ac:dyDescent="0.2">
      <c r="A228" s="230" t="s">
        <v>370</v>
      </c>
      <c r="B228" s="369" t="s">
        <v>375</v>
      </c>
      <c r="C228" s="369"/>
      <c r="D228" s="371" t="s">
        <v>1227</v>
      </c>
      <c r="E228" s="30"/>
      <c r="F228" s="30"/>
      <c r="G228" s="233">
        <v>471.47</v>
      </c>
    </row>
    <row r="229" spans="1:7" s="75" customFormat="1" x14ac:dyDescent="0.2">
      <c r="A229" s="230" t="s">
        <v>370</v>
      </c>
      <c r="B229" s="369" t="s">
        <v>375</v>
      </c>
      <c r="C229" s="369"/>
      <c r="D229" s="371" t="s">
        <v>1228</v>
      </c>
      <c r="E229" s="30"/>
      <c r="F229" s="30"/>
      <c r="G229" s="233">
        <v>471.47</v>
      </c>
    </row>
    <row r="230" spans="1:7" s="75" customFormat="1" x14ac:dyDescent="0.2">
      <c r="A230" s="230" t="s">
        <v>370</v>
      </c>
      <c r="B230" s="369" t="s">
        <v>375</v>
      </c>
      <c r="C230" s="369"/>
      <c r="D230" s="371" t="s">
        <v>1229</v>
      </c>
      <c r="E230" s="30"/>
      <c r="F230" s="30"/>
      <c r="G230" s="233">
        <v>471.47</v>
      </c>
    </row>
    <row r="231" spans="1:7" s="75" customFormat="1" x14ac:dyDescent="0.2">
      <c r="A231" s="230" t="s">
        <v>370</v>
      </c>
      <c r="B231" s="369" t="s">
        <v>1230</v>
      </c>
      <c r="C231" s="369" t="s">
        <v>863</v>
      </c>
      <c r="D231" s="371" t="s">
        <v>1231</v>
      </c>
      <c r="E231" s="30"/>
      <c r="F231" s="30"/>
      <c r="G231" s="233">
        <v>423.71</v>
      </c>
    </row>
    <row r="232" spans="1:7" s="75" customFormat="1" x14ac:dyDescent="0.2">
      <c r="A232" s="230" t="s">
        <v>370</v>
      </c>
      <c r="B232" s="369" t="s">
        <v>1230</v>
      </c>
      <c r="C232" s="369" t="s">
        <v>1000</v>
      </c>
      <c r="D232" s="371" t="s">
        <v>1232</v>
      </c>
      <c r="E232" s="30"/>
      <c r="F232" s="30"/>
      <c r="G232" s="233">
        <v>434.35</v>
      </c>
    </row>
    <row r="233" spans="1:7" s="75" customFormat="1" x14ac:dyDescent="0.2">
      <c r="A233" s="230" t="s">
        <v>370</v>
      </c>
      <c r="B233" s="369" t="s">
        <v>1230</v>
      </c>
      <c r="C233" s="369" t="s">
        <v>1004</v>
      </c>
      <c r="D233" s="371" t="s">
        <v>1233</v>
      </c>
      <c r="E233" s="30"/>
      <c r="F233" s="30"/>
      <c r="G233" s="233">
        <v>458.77</v>
      </c>
    </row>
    <row r="234" spans="1:7" s="75" customFormat="1" x14ac:dyDescent="0.2">
      <c r="A234" s="230" t="s">
        <v>370</v>
      </c>
      <c r="B234" s="369" t="s">
        <v>1230</v>
      </c>
      <c r="C234" s="369" t="s">
        <v>863</v>
      </c>
      <c r="D234" s="371" t="s">
        <v>1234</v>
      </c>
      <c r="E234" s="30"/>
      <c r="F234" s="30"/>
      <c r="G234" s="233">
        <v>423.71</v>
      </c>
    </row>
    <row r="235" spans="1:7" s="75" customFormat="1" x14ac:dyDescent="0.2">
      <c r="A235" s="230" t="s">
        <v>370</v>
      </c>
      <c r="B235" s="369" t="s">
        <v>1230</v>
      </c>
      <c r="C235" s="369" t="s">
        <v>863</v>
      </c>
      <c r="D235" s="371" t="s">
        <v>1235</v>
      </c>
      <c r="E235" s="30"/>
      <c r="F235" s="30"/>
      <c r="G235" s="233">
        <v>423.71</v>
      </c>
    </row>
    <row r="236" spans="1:7" s="75" customFormat="1" x14ac:dyDescent="0.2">
      <c r="A236" s="230" t="s">
        <v>370</v>
      </c>
      <c r="B236" s="369" t="s">
        <v>1230</v>
      </c>
      <c r="C236" s="369" t="s">
        <v>1013</v>
      </c>
      <c r="D236" s="371" t="s">
        <v>1236</v>
      </c>
      <c r="E236" s="30"/>
      <c r="F236" s="30"/>
      <c r="G236" s="233">
        <v>438.89</v>
      </c>
    </row>
    <row r="237" spans="1:7" s="75" customFormat="1" x14ac:dyDescent="0.2">
      <c r="A237" s="230" t="s">
        <v>370</v>
      </c>
      <c r="B237" s="369" t="s">
        <v>1230</v>
      </c>
      <c r="C237" s="369" t="s">
        <v>863</v>
      </c>
      <c r="D237" s="371" t="s">
        <v>1237</v>
      </c>
      <c r="E237" s="30"/>
      <c r="F237" s="30"/>
      <c r="G237" s="233">
        <v>423.71</v>
      </c>
    </row>
    <row r="238" spans="1:7" s="75" customFormat="1" x14ac:dyDescent="0.2">
      <c r="A238" s="230" t="s">
        <v>370</v>
      </c>
      <c r="B238" s="369" t="s">
        <v>1230</v>
      </c>
      <c r="C238" s="369" t="s">
        <v>1000</v>
      </c>
      <c r="D238" s="371" t="s">
        <v>1238</v>
      </c>
      <c r="E238" s="30"/>
      <c r="F238" s="30"/>
      <c r="G238" s="233">
        <v>434.35</v>
      </c>
    </row>
    <row r="239" spans="1:7" s="75" customFormat="1" x14ac:dyDescent="0.2">
      <c r="A239" s="230" t="s">
        <v>370</v>
      </c>
      <c r="B239" s="369" t="s">
        <v>1230</v>
      </c>
      <c r="C239" s="369" t="s">
        <v>1013</v>
      </c>
      <c r="D239" s="371" t="s">
        <v>1239</v>
      </c>
      <c r="E239" s="30"/>
      <c r="F239" s="30"/>
      <c r="G239" s="233">
        <v>438.89</v>
      </c>
    </row>
    <row r="240" spans="1:7" s="75" customFormat="1" x14ac:dyDescent="0.2">
      <c r="A240" s="230" t="s">
        <v>370</v>
      </c>
      <c r="B240" s="369" t="s">
        <v>1230</v>
      </c>
      <c r="C240" s="369" t="s">
        <v>862</v>
      </c>
      <c r="D240" s="371" t="s">
        <v>1240</v>
      </c>
      <c r="E240" s="30"/>
      <c r="F240" s="30"/>
      <c r="G240" s="233">
        <v>423.37</v>
      </c>
    </row>
    <row r="241" spans="1:7" s="75" customFormat="1" x14ac:dyDescent="0.2">
      <c r="A241" s="230" t="s">
        <v>370</v>
      </c>
      <c r="B241" s="369" t="s">
        <v>1230</v>
      </c>
      <c r="C241" s="369" t="s">
        <v>862</v>
      </c>
      <c r="D241" s="371" t="s">
        <v>1241</v>
      </c>
      <c r="E241" s="30"/>
      <c r="F241" s="30"/>
      <c r="G241" s="233">
        <v>423.37</v>
      </c>
    </row>
    <row r="242" spans="1:7" s="75" customFormat="1" x14ac:dyDescent="0.2">
      <c r="A242" s="230" t="s">
        <v>370</v>
      </c>
      <c r="B242" s="369" t="s">
        <v>1230</v>
      </c>
      <c r="C242" s="369" t="s">
        <v>862</v>
      </c>
      <c r="D242" s="371" t="s">
        <v>1242</v>
      </c>
      <c r="E242" s="30"/>
      <c r="F242" s="30"/>
      <c r="G242" s="233">
        <v>423.37</v>
      </c>
    </row>
    <row r="243" spans="1:7" s="75" customFormat="1" x14ac:dyDescent="0.2">
      <c r="A243" s="230" t="s">
        <v>370</v>
      </c>
      <c r="B243" s="369" t="s">
        <v>1230</v>
      </c>
      <c r="C243" s="369" t="s">
        <v>1000</v>
      </c>
      <c r="D243" s="371" t="s">
        <v>1243</v>
      </c>
      <c r="E243" s="30"/>
      <c r="F243" s="30"/>
      <c r="G243" s="233">
        <v>434.35</v>
      </c>
    </row>
    <row r="244" spans="1:7" s="75" customFormat="1" x14ac:dyDescent="0.2">
      <c r="A244" s="230" t="s">
        <v>370</v>
      </c>
      <c r="B244" s="369" t="s">
        <v>1230</v>
      </c>
      <c r="C244" s="369" t="s">
        <v>1000</v>
      </c>
      <c r="D244" s="371" t="s">
        <v>1244</v>
      </c>
      <c r="E244" s="30"/>
      <c r="F244" s="30"/>
      <c r="G244" s="233">
        <v>434.35</v>
      </c>
    </row>
    <row r="245" spans="1:7" s="75" customFormat="1" x14ac:dyDescent="0.2">
      <c r="A245" s="230" t="s">
        <v>370</v>
      </c>
      <c r="B245" s="369" t="s">
        <v>1230</v>
      </c>
      <c r="C245" s="369" t="s">
        <v>1000</v>
      </c>
      <c r="D245" s="371" t="s">
        <v>1245</v>
      </c>
      <c r="E245" s="30"/>
      <c r="F245" s="30"/>
      <c r="G245" s="233">
        <v>434.35</v>
      </c>
    </row>
    <row r="246" spans="1:7" s="75" customFormat="1" x14ac:dyDescent="0.2">
      <c r="A246" s="230" t="s">
        <v>370</v>
      </c>
      <c r="B246" s="369" t="s">
        <v>1230</v>
      </c>
      <c r="C246" s="369" t="s">
        <v>863</v>
      </c>
      <c r="D246" s="371" t="s">
        <v>1246</v>
      </c>
      <c r="E246" s="30"/>
      <c r="F246" s="30"/>
      <c r="G246" s="233">
        <v>423.71</v>
      </c>
    </row>
    <row r="247" spans="1:7" s="75" customFormat="1" x14ac:dyDescent="0.2">
      <c r="A247" s="230" t="s">
        <v>370</v>
      </c>
      <c r="B247" s="369" t="s">
        <v>1230</v>
      </c>
      <c r="C247" s="369" t="s">
        <v>862</v>
      </c>
      <c r="D247" s="371" t="s">
        <v>1247</v>
      </c>
      <c r="E247" s="30"/>
      <c r="F247" s="30"/>
      <c r="G247" s="233">
        <v>423.37</v>
      </c>
    </row>
    <row r="248" spans="1:7" s="75" customFormat="1" x14ac:dyDescent="0.2">
      <c r="A248" s="230" t="s">
        <v>370</v>
      </c>
      <c r="B248" s="369" t="s">
        <v>1230</v>
      </c>
      <c r="C248" s="369" t="s">
        <v>862</v>
      </c>
      <c r="D248" s="371" t="s">
        <v>1248</v>
      </c>
      <c r="E248" s="30"/>
      <c r="F248" s="30"/>
      <c r="G248" s="233">
        <v>423.37</v>
      </c>
    </row>
    <row r="249" spans="1:7" s="75" customFormat="1" x14ac:dyDescent="0.2">
      <c r="A249" s="230" t="s">
        <v>370</v>
      </c>
      <c r="B249" s="369" t="s">
        <v>1230</v>
      </c>
      <c r="C249" s="369" t="s">
        <v>862</v>
      </c>
      <c r="D249" s="371" t="s">
        <v>1249</v>
      </c>
      <c r="E249" s="30"/>
      <c r="F249" s="30"/>
      <c r="G249" s="233">
        <v>423.37</v>
      </c>
    </row>
    <row r="250" spans="1:7" s="75" customFormat="1" x14ac:dyDescent="0.2">
      <c r="A250" s="230" t="s">
        <v>370</v>
      </c>
      <c r="B250" s="369" t="s">
        <v>1250</v>
      </c>
      <c r="C250" s="369" t="s">
        <v>1000</v>
      </c>
      <c r="D250" s="371" t="s">
        <v>1251</v>
      </c>
      <c r="E250" s="30"/>
      <c r="F250" s="30"/>
      <c r="G250" s="233">
        <v>427.42</v>
      </c>
    </row>
    <row r="251" spans="1:7" s="75" customFormat="1" x14ac:dyDescent="0.2">
      <c r="A251" s="230" t="s">
        <v>370</v>
      </c>
      <c r="B251" s="369" t="s">
        <v>1250</v>
      </c>
      <c r="C251" s="369" t="s">
        <v>1013</v>
      </c>
      <c r="D251" s="371" t="s">
        <v>1252</v>
      </c>
      <c r="E251" s="30"/>
      <c r="F251" s="30"/>
      <c r="G251" s="233">
        <v>399.69</v>
      </c>
    </row>
    <row r="252" spans="1:7" s="75" customFormat="1" x14ac:dyDescent="0.2">
      <c r="A252" s="230" t="s">
        <v>370</v>
      </c>
      <c r="B252" s="369" t="s">
        <v>1250</v>
      </c>
      <c r="C252" s="369" t="s">
        <v>1013</v>
      </c>
      <c r="D252" s="371" t="s">
        <v>1253</v>
      </c>
      <c r="E252" s="30"/>
      <c r="F252" s="30"/>
      <c r="G252" s="233">
        <v>399.69</v>
      </c>
    </row>
    <row r="253" spans="1:7" s="75" customFormat="1" x14ac:dyDescent="0.2">
      <c r="A253" s="230" t="s">
        <v>370</v>
      </c>
      <c r="B253" s="369" t="s">
        <v>1250</v>
      </c>
      <c r="C253" s="369" t="s">
        <v>1013</v>
      </c>
      <c r="D253" s="371" t="s">
        <v>1254</v>
      </c>
      <c r="E253" s="30"/>
      <c r="F253" s="30"/>
      <c r="G253" s="233">
        <v>399.69</v>
      </c>
    </row>
    <row r="254" spans="1:7" s="75" customFormat="1" x14ac:dyDescent="0.2">
      <c r="A254" s="230" t="s">
        <v>370</v>
      </c>
      <c r="B254" s="369" t="s">
        <v>1250</v>
      </c>
      <c r="C254" s="369" t="s">
        <v>1013</v>
      </c>
      <c r="D254" s="371" t="s">
        <v>1255</v>
      </c>
      <c r="E254" s="30"/>
      <c r="F254" s="30"/>
      <c r="G254" s="233">
        <v>399.69</v>
      </c>
    </row>
    <row r="255" spans="1:7" s="75" customFormat="1" x14ac:dyDescent="0.2">
      <c r="A255" s="230" t="s">
        <v>370</v>
      </c>
      <c r="B255" s="369" t="s">
        <v>1250</v>
      </c>
      <c r="C255" s="369" t="s">
        <v>863</v>
      </c>
      <c r="D255" s="371" t="s">
        <v>1256</v>
      </c>
      <c r="E255" s="30"/>
      <c r="F255" s="30"/>
      <c r="G255" s="233">
        <v>425.37</v>
      </c>
    </row>
    <row r="256" spans="1:7" s="75" customFormat="1" x14ac:dyDescent="0.2">
      <c r="A256" s="230" t="s">
        <v>370</v>
      </c>
      <c r="B256" s="369" t="s">
        <v>1250</v>
      </c>
      <c r="C256" s="369" t="s">
        <v>1013</v>
      </c>
      <c r="D256" s="371" t="s">
        <v>1257</v>
      </c>
      <c r="E256" s="30"/>
      <c r="F256" s="30"/>
      <c r="G256" s="233">
        <v>399.69</v>
      </c>
    </row>
    <row r="257" spans="1:7" s="75" customFormat="1" x14ac:dyDescent="0.2">
      <c r="A257" s="230" t="s">
        <v>370</v>
      </c>
      <c r="B257" s="369" t="s">
        <v>1250</v>
      </c>
      <c r="C257" s="369" t="s">
        <v>1000</v>
      </c>
      <c r="D257" s="371" t="s">
        <v>1258</v>
      </c>
      <c r="E257" s="30"/>
      <c r="F257" s="30"/>
      <c r="G257" s="233">
        <v>427.42</v>
      </c>
    </row>
    <row r="258" spans="1:7" s="75" customFormat="1" x14ac:dyDescent="0.2">
      <c r="A258" s="230" t="s">
        <v>370</v>
      </c>
      <c r="B258" s="369" t="s">
        <v>1250</v>
      </c>
      <c r="C258" s="369" t="s">
        <v>1000</v>
      </c>
      <c r="D258" s="371" t="s">
        <v>1259</v>
      </c>
      <c r="E258" s="30"/>
      <c r="F258" s="30"/>
      <c r="G258" s="233">
        <v>427.42</v>
      </c>
    </row>
    <row r="259" spans="1:7" s="75" customFormat="1" x14ac:dyDescent="0.2">
      <c r="A259" s="230" t="s">
        <v>370</v>
      </c>
      <c r="B259" s="369" t="s">
        <v>1250</v>
      </c>
      <c r="C259" s="369" t="s">
        <v>1013</v>
      </c>
      <c r="D259" s="371" t="s">
        <v>1260</v>
      </c>
      <c r="E259" s="30"/>
      <c r="F259" s="30"/>
      <c r="G259" s="233">
        <v>399.69</v>
      </c>
    </row>
    <row r="260" spans="1:7" s="75" customFormat="1" x14ac:dyDescent="0.2">
      <c r="A260" s="230" t="s">
        <v>370</v>
      </c>
      <c r="B260" s="369" t="s">
        <v>1250</v>
      </c>
      <c r="C260" s="369" t="s">
        <v>863</v>
      </c>
      <c r="D260" s="371" t="s">
        <v>1261</v>
      </c>
      <c r="E260" s="30"/>
      <c r="F260" s="30"/>
      <c r="G260" s="233">
        <v>425.37</v>
      </c>
    </row>
    <row r="261" spans="1:7" s="75" customFormat="1" x14ac:dyDescent="0.2">
      <c r="A261" s="230" t="s">
        <v>370</v>
      </c>
      <c r="B261" s="369" t="s">
        <v>1250</v>
      </c>
      <c r="C261" s="369" t="s">
        <v>863</v>
      </c>
      <c r="D261" s="371" t="s">
        <v>1262</v>
      </c>
      <c r="E261" s="30"/>
      <c r="F261" s="30"/>
      <c r="G261" s="233">
        <v>425.37</v>
      </c>
    </row>
    <row r="262" spans="1:7" s="75" customFormat="1" x14ac:dyDescent="0.2">
      <c r="A262" s="230" t="s">
        <v>370</v>
      </c>
      <c r="B262" s="369" t="s">
        <v>1250</v>
      </c>
      <c r="C262" s="369" t="s">
        <v>1013</v>
      </c>
      <c r="D262" s="371" t="s">
        <v>1263</v>
      </c>
      <c r="E262" s="30"/>
      <c r="F262" s="30"/>
      <c r="G262" s="233">
        <v>399.69</v>
      </c>
    </row>
    <row r="263" spans="1:7" s="75" customFormat="1" x14ac:dyDescent="0.2">
      <c r="A263" s="230" t="s">
        <v>370</v>
      </c>
      <c r="B263" s="369" t="s">
        <v>1250</v>
      </c>
      <c r="C263" s="369" t="s">
        <v>862</v>
      </c>
      <c r="D263" s="371" t="s">
        <v>1264</v>
      </c>
      <c r="E263" s="30"/>
      <c r="F263" s="30"/>
      <c r="G263" s="233">
        <v>487.79</v>
      </c>
    </row>
    <row r="264" spans="1:7" s="75" customFormat="1" x14ac:dyDescent="0.2">
      <c r="A264" s="230" t="s">
        <v>370</v>
      </c>
      <c r="B264" s="369" t="s">
        <v>1250</v>
      </c>
      <c r="C264" s="369" t="s">
        <v>1013</v>
      </c>
      <c r="D264" s="371" t="s">
        <v>1265</v>
      </c>
      <c r="E264" s="30"/>
      <c r="F264" s="30"/>
      <c r="G264" s="233">
        <v>399.69</v>
      </c>
    </row>
    <row r="265" spans="1:7" s="75" customFormat="1" x14ac:dyDescent="0.2">
      <c r="A265" s="230" t="s">
        <v>370</v>
      </c>
      <c r="B265" s="369" t="s">
        <v>1250</v>
      </c>
      <c r="C265" s="369" t="s">
        <v>1000</v>
      </c>
      <c r="D265" s="371" t="s">
        <v>1266</v>
      </c>
      <c r="E265" s="30"/>
      <c r="F265" s="30"/>
      <c r="G265" s="233">
        <v>427.42</v>
      </c>
    </row>
    <row r="266" spans="1:7" s="75" customFormat="1" x14ac:dyDescent="0.2">
      <c r="A266" s="230" t="s">
        <v>370</v>
      </c>
      <c r="B266" s="369" t="s">
        <v>1250</v>
      </c>
      <c r="C266" s="369" t="s">
        <v>1013</v>
      </c>
      <c r="D266" s="371" t="s">
        <v>1267</v>
      </c>
      <c r="E266" s="30"/>
      <c r="F266" s="30"/>
      <c r="G266" s="233">
        <v>399.69</v>
      </c>
    </row>
    <row r="267" spans="1:7" s="75" customFormat="1" x14ac:dyDescent="0.2">
      <c r="A267" s="230" t="s">
        <v>370</v>
      </c>
      <c r="B267" s="369" t="s">
        <v>1250</v>
      </c>
      <c r="C267" s="369" t="s">
        <v>1000</v>
      </c>
      <c r="D267" s="371" t="s">
        <v>1268</v>
      </c>
      <c r="E267" s="30"/>
      <c r="F267" s="30"/>
      <c r="G267" s="233">
        <v>427.42</v>
      </c>
    </row>
    <row r="268" spans="1:7" s="75" customFormat="1" x14ac:dyDescent="0.2">
      <c r="A268" s="230" t="s">
        <v>370</v>
      </c>
      <c r="B268" s="369" t="s">
        <v>1250</v>
      </c>
      <c r="C268" s="369" t="s">
        <v>1013</v>
      </c>
      <c r="D268" s="371" t="s">
        <v>1269</v>
      </c>
      <c r="E268" s="30"/>
      <c r="F268" s="30"/>
      <c r="G268" s="233">
        <v>399.69</v>
      </c>
    </row>
    <row r="269" spans="1:7" s="75" customFormat="1" x14ac:dyDescent="0.2">
      <c r="A269" s="230" t="s">
        <v>370</v>
      </c>
      <c r="B269" s="369" t="s">
        <v>1250</v>
      </c>
      <c r="C269" s="369" t="s">
        <v>863</v>
      </c>
      <c r="D269" s="371" t="s">
        <v>1270</v>
      </c>
      <c r="E269" s="30"/>
      <c r="F269" s="30"/>
      <c r="G269" s="233">
        <v>425.37</v>
      </c>
    </row>
    <row r="270" spans="1:7" s="75" customFormat="1" x14ac:dyDescent="0.2">
      <c r="A270" s="230" t="s">
        <v>370</v>
      </c>
      <c r="B270" s="369" t="s">
        <v>1250</v>
      </c>
      <c r="C270" s="369" t="s">
        <v>1013</v>
      </c>
      <c r="D270" s="371" t="s">
        <v>1271</v>
      </c>
      <c r="E270" s="30"/>
      <c r="F270" s="30"/>
      <c r="G270" s="233">
        <v>399.69</v>
      </c>
    </row>
    <row r="271" spans="1:7" s="75" customFormat="1" x14ac:dyDescent="0.2">
      <c r="A271" s="230" t="s">
        <v>370</v>
      </c>
      <c r="B271" s="369" t="s">
        <v>1250</v>
      </c>
      <c r="C271" s="369" t="s">
        <v>1013</v>
      </c>
      <c r="D271" s="371" t="s">
        <v>1272</v>
      </c>
      <c r="E271" s="30"/>
      <c r="F271" s="30"/>
      <c r="G271" s="233">
        <v>399.69</v>
      </c>
    </row>
    <row r="272" spans="1:7" s="75" customFormat="1" x14ac:dyDescent="0.2">
      <c r="A272" s="230" t="s">
        <v>370</v>
      </c>
      <c r="B272" s="369" t="s">
        <v>383</v>
      </c>
      <c r="C272" s="369" t="s">
        <v>862</v>
      </c>
      <c r="D272" s="371" t="s">
        <v>1273</v>
      </c>
      <c r="E272" s="30"/>
      <c r="F272" s="30"/>
      <c r="G272" s="233">
        <v>398.73</v>
      </c>
    </row>
    <row r="273" spans="1:7" s="75" customFormat="1" x14ac:dyDescent="0.2">
      <c r="A273" s="230" t="s">
        <v>370</v>
      </c>
      <c r="B273" s="369" t="s">
        <v>383</v>
      </c>
      <c r="C273" s="369" t="s">
        <v>862</v>
      </c>
      <c r="D273" s="371" t="s">
        <v>1274</v>
      </c>
      <c r="E273" s="30"/>
      <c r="F273" s="30"/>
      <c r="G273" s="233">
        <v>398.73</v>
      </c>
    </row>
    <row r="274" spans="1:7" s="75" customFormat="1" x14ac:dyDescent="0.2">
      <c r="A274" s="230" t="s">
        <v>370</v>
      </c>
      <c r="B274" s="369" t="s">
        <v>383</v>
      </c>
      <c r="C274" s="369" t="s">
        <v>862</v>
      </c>
      <c r="D274" s="371" t="s">
        <v>1275</v>
      </c>
      <c r="E274" s="30"/>
      <c r="F274" s="30"/>
      <c r="G274" s="233">
        <v>398.73</v>
      </c>
    </row>
    <row r="275" spans="1:7" s="75" customFormat="1" x14ac:dyDescent="0.2">
      <c r="A275" s="230" t="s">
        <v>370</v>
      </c>
      <c r="B275" s="369" t="s">
        <v>383</v>
      </c>
      <c r="C275" s="369" t="s">
        <v>863</v>
      </c>
      <c r="D275" s="371" t="s">
        <v>1276</v>
      </c>
      <c r="E275" s="30"/>
      <c r="F275" s="30"/>
      <c r="G275" s="233">
        <v>384.56</v>
      </c>
    </row>
    <row r="276" spans="1:7" s="75" customFormat="1" x14ac:dyDescent="0.2">
      <c r="A276" s="230" t="s">
        <v>370</v>
      </c>
      <c r="B276" s="369" t="s">
        <v>383</v>
      </c>
      <c r="C276" s="369" t="s">
        <v>862</v>
      </c>
      <c r="D276" s="371" t="s">
        <v>1277</v>
      </c>
      <c r="E276" s="30"/>
      <c r="F276" s="30"/>
      <c r="G276" s="233">
        <v>398.73</v>
      </c>
    </row>
    <row r="277" spans="1:7" s="75" customFormat="1" x14ac:dyDescent="0.2">
      <c r="A277" s="230" t="s">
        <v>370</v>
      </c>
      <c r="B277" s="369" t="s">
        <v>383</v>
      </c>
      <c r="C277" s="369" t="s">
        <v>862</v>
      </c>
      <c r="D277" s="371" t="s">
        <v>1278</v>
      </c>
      <c r="E277" s="30"/>
      <c r="F277" s="30"/>
      <c r="G277" s="233">
        <v>398.73</v>
      </c>
    </row>
    <row r="278" spans="1:7" s="75" customFormat="1" x14ac:dyDescent="0.2">
      <c r="A278" s="230" t="s">
        <v>370</v>
      </c>
      <c r="B278" s="369" t="s">
        <v>383</v>
      </c>
      <c r="C278" s="369" t="s">
        <v>863</v>
      </c>
      <c r="D278" s="371" t="s">
        <v>1279</v>
      </c>
      <c r="E278" s="30"/>
      <c r="F278" s="30"/>
      <c r="G278" s="233">
        <v>384.56</v>
      </c>
    </row>
    <row r="279" spans="1:7" s="75" customFormat="1" x14ac:dyDescent="0.2">
      <c r="A279" s="230" t="s">
        <v>370</v>
      </c>
      <c r="B279" s="369" t="s">
        <v>383</v>
      </c>
      <c r="C279" s="369" t="s">
        <v>863</v>
      </c>
      <c r="D279" s="371" t="s">
        <v>1280</v>
      </c>
      <c r="E279" s="30"/>
      <c r="F279" s="30"/>
      <c r="G279" s="233">
        <v>384.56</v>
      </c>
    </row>
    <row r="280" spans="1:7" s="75" customFormat="1" x14ac:dyDescent="0.2">
      <c r="A280" s="230" t="s">
        <v>370</v>
      </c>
      <c r="B280" s="369" t="s">
        <v>383</v>
      </c>
      <c r="C280" s="369" t="s">
        <v>862</v>
      </c>
      <c r="D280" s="371" t="s">
        <v>1281</v>
      </c>
      <c r="E280" s="30"/>
      <c r="F280" s="30"/>
      <c r="G280" s="233">
        <v>398.73</v>
      </c>
    </row>
    <row r="281" spans="1:7" s="75" customFormat="1" x14ac:dyDescent="0.2">
      <c r="A281" s="230" t="s">
        <v>370</v>
      </c>
      <c r="B281" s="369" t="s">
        <v>383</v>
      </c>
      <c r="C281" s="369" t="s">
        <v>862</v>
      </c>
      <c r="D281" s="371" t="s">
        <v>1282</v>
      </c>
      <c r="E281" s="30"/>
      <c r="F281" s="30"/>
      <c r="G281" s="233">
        <v>398.73</v>
      </c>
    </row>
    <row r="282" spans="1:7" s="75" customFormat="1" x14ac:dyDescent="0.2">
      <c r="A282" s="230" t="s">
        <v>370</v>
      </c>
      <c r="B282" s="369" t="s">
        <v>383</v>
      </c>
      <c r="C282" s="369" t="s">
        <v>863</v>
      </c>
      <c r="D282" s="371" t="s">
        <v>1283</v>
      </c>
      <c r="E282" s="30"/>
      <c r="F282" s="30"/>
      <c r="G282" s="233">
        <v>384.56</v>
      </c>
    </row>
    <row r="283" spans="1:7" s="75" customFormat="1" x14ac:dyDescent="0.2">
      <c r="A283" s="230" t="s">
        <v>370</v>
      </c>
      <c r="B283" s="369" t="s">
        <v>383</v>
      </c>
      <c r="C283" s="369" t="s">
        <v>863</v>
      </c>
      <c r="D283" s="371" t="s">
        <v>1284</v>
      </c>
      <c r="E283" s="30"/>
      <c r="F283" s="30"/>
      <c r="G283" s="233">
        <v>384.56</v>
      </c>
    </row>
    <row r="284" spans="1:7" s="75" customFormat="1" x14ac:dyDescent="0.2">
      <c r="A284" s="230" t="s">
        <v>370</v>
      </c>
      <c r="B284" s="369" t="s">
        <v>383</v>
      </c>
      <c r="C284" s="369" t="s">
        <v>862</v>
      </c>
      <c r="D284" s="371" t="s">
        <v>1285</v>
      </c>
      <c r="E284" s="30"/>
      <c r="F284" s="30"/>
      <c r="G284" s="233">
        <v>398.73</v>
      </c>
    </row>
    <row r="285" spans="1:7" s="75" customFormat="1" x14ac:dyDescent="0.2">
      <c r="A285" s="230" t="s">
        <v>370</v>
      </c>
      <c r="B285" s="369" t="s">
        <v>383</v>
      </c>
      <c r="C285" s="369" t="s">
        <v>862</v>
      </c>
      <c r="D285" s="371" t="s">
        <v>1286</v>
      </c>
      <c r="E285" s="30"/>
      <c r="F285" s="30"/>
      <c r="G285" s="233">
        <v>398.73</v>
      </c>
    </row>
    <row r="286" spans="1:7" s="75" customFormat="1" x14ac:dyDescent="0.2">
      <c r="A286" s="230" t="s">
        <v>370</v>
      </c>
      <c r="B286" s="369" t="s">
        <v>383</v>
      </c>
      <c r="C286" s="369" t="s">
        <v>863</v>
      </c>
      <c r="D286" s="371" t="s">
        <v>1287</v>
      </c>
      <c r="E286" s="30"/>
      <c r="F286" s="30"/>
      <c r="G286" s="233">
        <v>384.56</v>
      </c>
    </row>
    <row r="287" spans="1:7" s="75" customFormat="1" x14ac:dyDescent="0.2">
      <c r="A287" s="230" t="s">
        <v>370</v>
      </c>
      <c r="B287" s="369" t="s">
        <v>383</v>
      </c>
      <c r="C287" s="369" t="s">
        <v>863</v>
      </c>
      <c r="D287" s="371" t="s">
        <v>1288</v>
      </c>
      <c r="E287" s="30"/>
      <c r="F287" s="30"/>
      <c r="G287" s="233">
        <v>384.56</v>
      </c>
    </row>
    <row r="288" spans="1:7" s="75" customFormat="1" x14ac:dyDescent="0.2">
      <c r="A288" s="230" t="s">
        <v>370</v>
      </c>
      <c r="B288" s="369" t="s">
        <v>383</v>
      </c>
      <c r="C288" s="369" t="s">
        <v>862</v>
      </c>
      <c r="D288" s="371" t="s">
        <v>1289</v>
      </c>
      <c r="E288" s="30"/>
      <c r="F288" s="30"/>
      <c r="G288" s="233">
        <v>398.73</v>
      </c>
    </row>
    <row r="289" spans="1:7" s="75" customFormat="1" x14ac:dyDescent="0.2">
      <c r="A289" s="230" t="s">
        <v>370</v>
      </c>
      <c r="B289" s="369" t="s">
        <v>383</v>
      </c>
      <c r="C289" s="369" t="s">
        <v>863</v>
      </c>
      <c r="D289" s="371" t="s">
        <v>1290</v>
      </c>
      <c r="E289" s="30"/>
      <c r="F289" s="30"/>
      <c r="G289" s="233">
        <v>384.56</v>
      </c>
    </row>
    <row r="290" spans="1:7" s="75" customFormat="1" x14ac:dyDescent="0.2">
      <c r="A290" s="230" t="s">
        <v>370</v>
      </c>
      <c r="B290" s="369" t="s">
        <v>383</v>
      </c>
      <c r="C290" s="369" t="s">
        <v>863</v>
      </c>
      <c r="D290" s="371" t="s">
        <v>1291</v>
      </c>
      <c r="E290" s="30"/>
      <c r="F290" s="30"/>
      <c r="G290" s="233">
        <v>384.56</v>
      </c>
    </row>
    <row r="291" spans="1:7" s="75" customFormat="1" x14ac:dyDescent="0.2">
      <c r="A291" s="230" t="s">
        <v>370</v>
      </c>
      <c r="B291" s="369" t="s">
        <v>1292</v>
      </c>
      <c r="C291" s="369" t="s">
        <v>863</v>
      </c>
      <c r="D291" s="371" t="s">
        <v>1293</v>
      </c>
      <c r="E291" s="30"/>
      <c r="F291" s="30"/>
      <c r="G291" s="233">
        <v>395.05</v>
      </c>
    </row>
    <row r="292" spans="1:7" s="75" customFormat="1" x14ac:dyDescent="0.2">
      <c r="A292" s="230" t="s">
        <v>370</v>
      </c>
      <c r="B292" s="369" t="s">
        <v>1292</v>
      </c>
      <c r="C292" s="369" t="s">
        <v>863</v>
      </c>
      <c r="D292" s="371" t="s">
        <v>1294</v>
      </c>
      <c r="E292" s="30"/>
      <c r="F292" s="30"/>
      <c r="G292" s="233">
        <v>395.05</v>
      </c>
    </row>
    <row r="293" spans="1:7" s="75" customFormat="1" x14ac:dyDescent="0.2">
      <c r="A293" s="230" t="s">
        <v>370</v>
      </c>
      <c r="B293" s="369" t="s">
        <v>1292</v>
      </c>
      <c r="C293" s="369" t="s">
        <v>863</v>
      </c>
      <c r="D293" s="371" t="s">
        <v>1295</v>
      </c>
      <c r="E293" s="30"/>
      <c r="F293" s="30"/>
      <c r="G293" s="233">
        <v>395.05</v>
      </c>
    </row>
    <row r="294" spans="1:7" s="75" customFormat="1" x14ac:dyDescent="0.2">
      <c r="A294" s="230" t="s">
        <v>370</v>
      </c>
      <c r="B294" s="369" t="s">
        <v>1292</v>
      </c>
      <c r="C294" s="369" t="s">
        <v>1013</v>
      </c>
      <c r="D294" s="371" t="s">
        <v>1296</v>
      </c>
      <c r="E294" s="30"/>
      <c r="F294" s="30"/>
      <c r="G294" s="233">
        <v>373.72</v>
      </c>
    </row>
    <row r="295" spans="1:7" s="75" customFormat="1" x14ac:dyDescent="0.2">
      <c r="A295" s="230" t="s">
        <v>370</v>
      </c>
      <c r="B295" s="369" t="s">
        <v>1292</v>
      </c>
      <c r="C295" s="369" t="s">
        <v>1013</v>
      </c>
      <c r="D295" s="371" t="s">
        <v>1297</v>
      </c>
      <c r="E295" s="30"/>
      <c r="F295" s="30"/>
      <c r="G295" s="233">
        <v>373.72</v>
      </c>
    </row>
    <row r="296" spans="1:7" s="75" customFormat="1" x14ac:dyDescent="0.2">
      <c r="A296" s="230" t="s">
        <v>370</v>
      </c>
      <c r="B296" s="369" t="s">
        <v>1292</v>
      </c>
      <c r="C296" s="369" t="s">
        <v>863</v>
      </c>
      <c r="D296" s="371" t="s">
        <v>1298</v>
      </c>
      <c r="E296" s="30"/>
      <c r="F296" s="30"/>
      <c r="G296" s="233">
        <v>438.78</v>
      </c>
    </row>
    <row r="297" spans="1:7" s="75" customFormat="1" x14ac:dyDescent="0.2">
      <c r="A297" s="230" t="s">
        <v>370</v>
      </c>
      <c r="B297" s="369" t="s">
        <v>1292</v>
      </c>
      <c r="C297" s="369" t="s">
        <v>863</v>
      </c>
      <c r="D297" s="371" t="s">
        <v>1299</v>
      </c>
      <c r="E297" s="30"/>
      <c r="F297" s="30"/>
      <c r="G297" s="233">
        <v>395.05</v>
      </c>
    </row>
    <row r="298" spans="1:7" s="75" customFormat="1" x14ac:dyDescent="0.2">
      <c r="A298" s="230" t="s">
        <v>370</v>
      </c>
      <c r="B298" s="369" t="s">
        <v>1292</v>
      </c>
      <c r="C298" s="369" t="s">
        <v>863</v>
      </c>
      <c r="D298" s="371" t="s">
        <v>1300</v>
      </c>
      <c r="E298" s="30"/>
      <c r="F298" s="30"/>
      <c r="G298" s="233">
        <v>395.05</v>
      </c>
    </row>
    <row r="299" spans="1:7" s="75" customFormat="1" x14ac:dyDescent="0.2">
      <c r="A299" s="230" t="s">
        <v>370</v>
      </c>
      <c r="B299" s="369" t="s">
        <v>1292</v>
      </c>
      <c r="C299" s="369" t="s">
        <v>862</v>
      </c>
      <c r="D299" s="371" t="s">
        <v>372</v>
      </c>
      <c r="E299" s="30"/>
      <c r="F299" s="30"/>
      <c r="G299" s="233">
        <v>438.78</v>
      </c>
    </row>
    <row r="300" spans="1:7" s="75" customFormat="1" x14ac:dyDescent="0.2">
      <c r="A300" s="230" t="s">
        <v>370</v>
      </c>
      <c r="B300" s="369" t="s">
        <v>1292</v>
      </c>
      <c r="C300" s="369" t="s">
        <v>1013</v>
      </c>
      <c r="D300" s="371" t="s">
        <v>1301</v>
      </c>
      <c r="E300" s="30"/>
      <c r="F300" s="30"/>
      <c r="G300" s="233">
        <v>373.72</v>
      </c>
    </row>
    <row r="301" spans="1:7" s="75" customFormat="1" x14ac:dyDescent="0.2">
      <c r="A301" s="230" t="s">
        <v>370</v>
      </c>
      <c r="B301" s="369" t="s">
        <v>1292</v>
      </c>
      <c r="C301" s="369" t="s">
        <v>863</v>
      </c>
      <c r="D301" s="371" t="s">
        <v>1302</v>
      </c>
      <c r="E301" s="30"/>
      <c r="F301" s="30"/>
      <c r="G301" s="233">
        <v>395.05</v>
      </c>
    </row>
    <row r="302" spans="1:7" s="75" customFormat="1" x14ac:dyDescent="0.2">
      <c r="A302" s="230" t="s">
        <v>370</v>
      </c>
      <c r="B302" s="369" t="s">
        <v>1292</v>
      </c>
      <c r="C302" s="369" t="s">
        <v>1013</v>
      </c>
      <c r="D302" s="371" t="s">
        <v>1303</v>
      </c>
      <c r="E302" s="30"/>
      <c r="F302" s="30"/>
      <c r="G302" s="233">
        <v>373.72</v>
      </c>
    </row>
    <row r="303" spans="1:7" s="75" customFormat="1" x14ac:dyDescent="0.2">
      <c r="A303" s="230" t="s">
        <v>370</v>
      </c>
      <c r="B303" s="369" t="s">
        <v>1292</v>
      </c>
      <c r="C303" s="369" t="s">
        <v>863</v>
      </c>
      <c r="D303" s="371" t="s">
        <v>1304</v>
      </c>
      <c r="E303" s="30"/>
      <c r="F303" s="30"/>
      <c r="G303" s="233">
        <v>395.05</v>
      </c>
    </row>
    <row r="304" spans="1:7" s="75" customFormat="1" x14ac:dyDescent="0.2">
      <c r="A304" s="230" t="s">
        <v>370</v>
      </c>
      <c r="B304" s="369" t="s">
        <v>1292</v>
      </c>
      <c r="C304" s="369" t="s">
        <v>863</v>
      </c>
      <c r="D304" s="371" t="s">
        <v>1305</v>
      </c>
      <c r="E304" s="30"/>
      <c r="F304" s="30"/>
      <c r="G304" s="233">
        <v>395.05</v>
      </c>
    </row>
    <row r="305" spans="1:7" s="75" customFormat="1" x14ac:dyDescent="0.2">
      <c r="A305" s="230" t="s">
        <v>370</v>
      </c>
      <c r="B305" s="369" t="s">
        <v>1292</v>
      </c>
      <c r="C305" s="369" t="s">
        <v>863</v>
      </c>
      <c r="D305" s="371" t="s">
        <v>1306</v>
      </c>
      <c r="E305" s="30"/>
      <c r="F305" s="30"/>
      <c r="G305" s="233">
        <v>395.05</v>
      </c>
    </row>
    <row r="306" spans="1:7" s="75" customFormat="1" x14ac:dyDescent="0.2">
      <c r="A306" s="230" t="s">
        <v>370</v>
      </c>
      <c r="B306" s="369" t="s">
        <v>1292</v>
      </c>
      <c r="C306" s="369" t="s">
        <v>863</v>
      </c>
      <c r="D306" s="371" t="s">
        <v>1307</v>
      </c>
      <c r="E306" s="30"/>
      <c r="F306" s="30"/>
      <c r="G306" s="233">
        <v>395.05</v>
      </c>
    </row>
    <row r="307" spans="1:7" s="75" customFormat="1" x14ac:dyDescent="0.2">
      <c r="A307" s="230" t="s">
        <v>370</v>
      </c>
      <c r="B307" s="369" t="s">
        <v>1292</v>
      </c>
      <c r="C307" s="369" t="s">
        <v>862</v>
      </c>
      <c r="D307" s="371" t="s">
        <v>1308</v>
      </c>
      <c r="E307" s="30"/>
      <c r="F307" s="30"/>
      <c r="G307" s="233">
        <v>438.78</v>
      </c>
    </row>
    <row r="308" spans="1:7" s="75" customFormat="1" x14ac:dyDescent="0.2">
      <c r="A308" s="230" t="s">
        <v>370</v>
      </c>
      <c r="B308" s="369" t="s">
        <v>1292</v>
      </c>
      <c r="C308" s="369" t="s">
        <v>863</v>
      </c>
      <c r="D308" s="371" t="s">
        <v>1309</v>
      </c>
      <c r="E308" s="30"/>
      <c r="F308" s="30"/>
      <c r="G308" s="233">
        <v>395.05</v>
      </c>
    </row>
    <row r="309" spans="1:7" s="75" customFormat="1" x14ac:dyDescent="0.2">
      <c r="A309" s="230" t="s">
        <v>370</v>
      </c>
      <c r="B309" s="369" t="s">
        <v>1292</v>
      </c>
      <c r="C309" s="369" t="s">
        <v>1013</v>
      </c>
      <c r="D309" s="371" t="s">
        <v>1310</v>
      </c>
      <c r="E309" s="30"/>
      <c r="F309" s="30"/>
      <c r="G309" s="233">
        <v>373.72</v>
      </c>
    </row>
    <row r="310" spans="1:7" s="75" customFormat="1" x14ac:dyDescent="0.2">
      <c r="A310" s="230" t="s">
        <v>370</v>
      </c>
      <c r="B310" s="369" t="s">
        <v>1292</v>
      </c>
      <c r="C310" s="369" t="s">
        <v>862</v>
      </c>
      <c r="D310" s="371" t="s">
        <v>1311</v>
      </c>
      <c r="E310" s="30"/>
      <c r="F310" s="30"/>
      <c r="G310" s="233">
        <v>438.78</v>
      </c>
    </row>
    <row r="311" spans="1:7" s="75" customFormat="1" x14ac:dyDescent="0.2">
      <c r="A311" s="230" t="s">
        <v>370</v>
      </c>
      <c r="B311" s="369" t="s">
        <v>1292</v>
      </c>
      <c r="C311" s="369" t="s">
        <v>1013</v>
      </c>
      <c r="D311" s="371" t="s">
        <v>1312</v>
      </c>
      <c r="E311" s="30"/>
      <c r="F311" s="30"/>
      <c r="G311" s="233">
        <v>373.72</v>
      </c>
    </row>
    <row r="312" spans="1:7" s="75" customFormat="1" x14ac:dyDescent="0.2">
      <c r="A312" s="230" t="s">
        <v>370</v>
      </c>
      <c r="B312" s="369" t="s">
        <v>1292</v>
      </c>
      <c r="C312" s="369" t="s">
        <v>1013</v>
      </c>
      <c r="D312" s="371" t="s">
        <v>1313</v>
      </c>
      <c r="E312" s="30"/>
      <c r="F312" s="30"/>
      <c r="G312" s="233">
        <v>373.72</v>
      </c>
    </row>
    <row r="313" spans="1:7" s="75" customFormat="1" x14ac:dyDescent="0.2">
      <c r="A313" s="230" t="s">
        <v>370</v>
      </c>
      <c r="B313" s="369" t="s">
        <v>1292</v>
      </c>
      <c r="C313" s="369" t="s">
        <v>1013</v>
      </c>
      <c r="D313" s="371" t="s">
        <v>1314</v>
      </c>
      <c r="E313" s="30"/>
      <c r="F313" s="30"/>
      <c r="G313" s="233">
        <v>373.72</v>
      </c>
    </row>
    <row r="314" spans="1:7" s="75" customFormat="1" x14ac:dyDescent="0.2">
      <c r="A314" s="230" t="s">
        <v>370</v>
      </c>
      <c r="B314" s="369" t="s">
        <v>1315</v>
      </c>
      <c r="C314" s="369" t="s">
        <v>862</v>
      </c>
      <c r="D314" s="371" t="s">
        <v>1316</v>
      </c>
      <c r="E314" s="30"/>
      <c r="F314" s="30"/>
      <c r="G314" s="233">
        <v>403.83</v>
      </c>
    </row>
    <row r="315" spans="1:7" s="75" customFormat="1" x14ac:dyDescent="0.2">
      <c r="A315" s="230" t="s">
        <v>370</v>
      </c>
      <c r="B315" s="369" t="s">
        <v>1315</v>
      </c>
      <c r="C315" s="369" t="s">
        <v>863</v>
      </c>
      <c r="D315" s="371" t="s">
        <v>1317</v>
      </c>
      <c r="E315" s="30"/>
      <c r="F315" s="30"/>
      <c r="G315" s="233">
        <v>409.07</v>
      </c>
    </row>
    <row r="316" spans="1:7" s="75" customFormat="1" x14ac:dyDescent="0.2">
      <c r="A316" s="230" t="s">
        <v>370</v>
      </c>
      <c r="B316" s="369" t="s">
        <v>1315</v>
      </c>
      <c r="C316" s="369" t="s">
        <v>862</v>
      </c>
      <c r="D316" s="371" t="s">
        <v>1318</v>
      </c>
      <c r="E316" s="30"/>
      <c r="F316" s="30"/>
      <c r="G316" s="233">
        <v>403.83</v>
      </c>
    </row>
    <row r="317" spans="1:7" s="75" customFormat="1" x14ac:dyDescent="0.2">
      <c r="A317" s="230" t="s">
        <v>370</v>
      </c>
      <c r="B317" s="369" t="s">
        <v>1315</v>
      </c>
      <c r="C317" s="369" t="s">
        <v>1013</v>
      </c>
      <c r="D317" s="371" t="s">
        <v>1319</v>
      </c>
      <c r="E317" s="30"/>
      <c r="F317" s="30"/>
      <c r="G317" s="233">
        <v>389.68</v>
      </c>
    </row>
    <row r="318" spans="1:7" s="75" customFormat="1" x14ac:dyDescent="0.2">
      <c r="A318" s="230" t="s">
        <v>370</v>
      </c>
      <c r="B318" s="369" t="s">
        <v>1315</v>
      </c>
      <c r="C318" s="369" t="s">
        <v>862</v>
      </c>
      <c r="D318" s="371" t="s">
        <v>1320</v>
      </c>
      <c r="E318" s="30"/>
      <c r="F318" s="30"/>
      <c r="G318" s="233">
        <v>403.83</v>
      </c>
    </row>
    <row r="319" spans="1:7" s="75" customFormat="1" x14ac:dyDescent="0.2">
      <c r="A319" s="230" t="s">
        <v>370</v>
      </c>
      <c r="B319" s="369" t="s">
        <v>1315</v>
      </c>
      <c r="C319" s="369" t="s">
        <v>1013</v>
      </c>
      <c r="D319" s="371" t="s">
        <v>1321</v>
      </c>
      <c r="E319" s="30"/>
      <c r="F319" s="30"/>
      <c r="G319" s="233">
        <v>389.68</v>
      </c>
    </row>
    <row r="320" spans="1:7" s="75" customFormat="1" x14ac:dyDescent="0.2">
      <c r="A320" s="230" t="s">
        <v>370</v>
      </c>
      <c r="B320" s="369" t="s">
        <v>1315</v>
      </c>
      <c r="C320" s="369" t="s">
        <v>1013</v>
      </c>
      <c r="D320" s="371" t="s">
        <v>1322</v>
      </c>
      <c r="E320" s="30"/>
      <c r="F320" s="30"/>
      <c r="G320" s="233">
        <v>389.68</v>
      </c>
    </row>
    <row r="321" spans="1:7" s="75" customFormat="1" x14ac:dyDescent="0.2">
      <c r="A321" s="230" t="s">
        <v>370</v>
      </c>
      <c r="B321" s="369" t="s">
        <v>1315</v>
      </c>
      <c r="C321" s="369" t="s">
        <v>1013</v>
      </c>
      <c r="D321" s="371" t="s">
        <v>1323</v>
      </c>
      <c r="E321" s="30"/>
      <c r="F321" s="30"/>
      <c r="G321" s="233">
        <v>389.68</v>
      </c>
    </row>
    <row r="322" spans="1:7" s="75" customFormat="1" x14ac:dyDescent="0.2">
      <c r="A322" s="230" t="s">
        <v>370</v>
      </c>
      <c r="B322" s="369" t="s">
        <v>1315</v>
      </c>
      <c r="C322" s="369" t="s">
        <v>1013</v>
      </c>
      <c r="D322" s="371" t="s">
        <v>1324</v>
      </c>
      <c r="E322" s="30"/>
      <c r="F322" s="30"/>
      <c r="G322" s="233">
        <v>389.68</v>
      </c>
    </row>
    <row r="323" spans="1:7" s="75" customFormat="1" x14ac:dyDescent="0.2">
      <c r="A323" s="230" t="s">
        <v>370</v>
      </c>
      <c r="B323" s="369" t="s">
        <v>1315</v>
      </c>
      <c r="C323" s="369" t="s">
        <v>1013</v>
      </c>
      <c r="D323" s="371" t="s">
        <v>1325</v>
      </c>
      <c r="E323" s="30"/>
      <c r="F323" s="30"/>
      <c r="G323" s="233">
        <v>389.68</v>
      </c>
    </row>
    <row r="324" spans="1:7" s="75" customFormat="1" x14ac:dyDescent="0.2">
      <c r="A324" s="230" t="s">
        <v>370</v>
      </c>
      <c r="B324" s="369" t="s">
        <v>1315</v>
      </c>
      <c r="C324" s="369" t="s">
        <v>1013</v>
      </c>
      <c r="D324" s="371" t="s">
        <v>1326</v>
      </c>
      <c r="E324" s="30"/>
      <c r="F324" s="30"/>
      <c r="G324" s="233">
        <v>389.68</v>
      </c>
    </row>
    <row r="325" spans="1:7" s="75" customFormat="1" x14ac:dyDescent="0.2">
      <c r="A325" s="230" t="s">
        <v>370</v>
      </c>
      <c r="B325" s="369" t="s">
        <v>1315</v>
      </c>
      <c r="C325" s="369" t="s">
        <v>1013</v>
      </c>
      <c r="D325" s="371" t="s">
        <v>1327</v>
      </c>
      <c r="E325" s="30"/>
      <c r="F325" s="30"/>
      <c r="G325" s="233">
        <v>389.68</v>
      </c>
    </row>
    <row r="326" spans="1:7" s="75" customFormat="1" x14ac:dyDescent="0.2">
      <c r="A326" s="230" t="s">
        <v>370</v>
      </c>
      <c r="B326" s="369" t="s">
        <v>1315</v>
      </c>
      <c r="C326" s="369" t="s">
        <v>862</v>
      </c>
      <c r="D326" s="371" t="s">
        <v>1328</v>
      </c>
      <c r="E326" s="30"/>
      <c r="F326" s="30"/>
      <c r="G326" s="233">
        <v>403.83</v>
      </c>
    </row>
    <row r="327" spans="1:7" s="75" customFormat="1" x14ac:dyDescent="0.2">
      <c r="A327" s="230" t="s">
        <v>370</v>
      </c>
      <c r="B327" s="369" t="s">
        <v>1315</v>
      </c>
      <c r="C327" s="369" t="s">
        <v>1013</v>
      </c>
      <c r="D327" s="371" t="s">
        <v>1329</v>
      </c>
      <c r="E327" s="30"/>
      <c r="F327" s="30"/>
      <c r="G327" s="233">
        <v>389.68</v>
      </c>
    </row>
    <row r="328" spans="1:7" s="75" customFormat="1" x14ac:dyDescent="0.2">
      <c r="A328" s="230" t="s">
        <v>370</v>
      </c>
      <c r="B328" s="369" t="s">
        <v>1315</v>
      </c>
      <c r="C328" s="369" t="s">
        <v>1013</v>
      </c>
      <c r="D328" s="371" t="s">
        <v>1330</v>
      </c>
      <c r="E328" s="30"/>
      <c r="F328" s="30"/>
      <c r="G328" s="233">
        <v>389.68</v>
      </c>
    </row>
    <row r="329" spans="1:7" s="75" customFormat="1" x14ac:dyDescent="0.2">
      <c r="A329" s="230" t="s">
        <v>370</v>
      </c>
      <c r="B329" s="369" t="s">
        <v>1315</v>
      </c>
      <c r="C329" s="369" t="s">
        <v>1013</v>
      </c>
      <c r="D329" s="371" t="s">
        <v>1331</v>
      </c>
      <c r="E329" s="30"/>
      <c r="F329" s="30"/>
      <c r="G329" s="233">
        <v>389.68</v>
      </c>
    </row>
    <row r="330" spans="1:7" s="75" customFormat="1" x14ac:dyDescent="0.2">
      <c r="A330" s="230" t="s">
        <v>370</v>
      </c>
      <c r="B330" s="369" t="s">
        <v>1315</v>
      </c>
      <c r="C330" s="369" t="s">
        <v>862</v>
      </c>
      <c r="D330" s="371" t="s">
        <v>1332</v>
      </c>
      <c r="E330" s="30"/>
      <c r="F330" s="30"/>
      <c r="G330" s="233">
        <v>403.83</v>
      </c>
    </row>
    <row r="331" spans="1:7" s="75" customFormat="1" x14ac:dyDescent="0.2">
      <c r="A331" s="230" t="s">
        <v>370</v>
      </c>
      <c r="B331" s="369" t="s">
        <v>1315</v>
      </c>
      <c r="C331" s="369" t="s">
        <v>862</v>
      </c>
      <c r="D331" s="371" t="s">
        <v>1333</v>
      </c>
      <c r="E331" s="30"/>
      <c r="F331" s="30"/>
      <c r="G331" s="233">
        <v>403.83</v>
      </c>
    </row>
    <row r="332" spans="1:7" s="75" customFormat="1" x14ac:dyDescent="0.2">
      <c r="A332" s="230" t="s">
        <v>370</v>
      </c>
      <c r="B332" s="369" t="s">
        <v>1315</v>
      </c>
      <c r="C332" s="369" t="s">
        <v>1013</v>
      </c>
      <c r="D332" s="371" t="s">
        <v>1334</v>
      </c>
      <c r="E332" s="30"/>
      <c r="F332" s="30"/>
      <c r="G332" s="233">
        <v>389.68</v>
      </c>
    </row>
    <row r="333" spans="1:7" s="75" customFormat="1" x14ac:dyDescent="0.2">
      <c r="A333" s="230" t="s">
        <v>370</v>
      </c>
      <c r="B333" s="369" t="s">
        <v>1315</v>
      </c>
      <c r="C333" s="369" t="s">
        <v>862</v>
      </c>
      <c r="D333" s="371" t="s">
        <v>1335</v>
      </c>
      <c r="E333" s="30"/>
      <c r="F333" s="30"/>
      <c r="G333" s="233">
        <v>403.83</v>
      </c>
    </row>
    <row r="334" spans="1:7" s="75" customFormat="1" x14ac:dyDescent="0.2">
      <c r="A334" s="230" t="s">
        <v>370</v>
      </c>
      <c r="B334" s="369" t="s">
        <v>1336</v>
      </c>
      <c r="C334" s="369" t="s">
        <v>1337</v>
      </c>
      <c r="D334" s="371" t="s">
        <v>1338</v>
      </c>
      <c r="E334" s="30"/>
      <c r="F334" s="30"/>
      <c r="G334" s="233">
        <v>434.41</v>
      </c>
    </row>
    <row r="335" spans="1:7" s="75" customFormat="1" x14ac:dyDescent="0.2">
      <c r="A335" s="230" t="s">
        <v>370</v>
      </c>
      <c r="B335" s="369" t="s">
        <v>1336</v>
      </c>
      <c r="C335" s="369" t="s">
        <v>1339</v>
      </c>
      <c r="D335" s="371" t="s">
        <v>1340</v>
      </c>
      <c r="E335" s="30"/>
      <c r="F335" s="30"/>
      <c r="G335" s="233">
        <v>383.44</v>
      </c>
    </row>
    <row r="336" spans="1:7" s="75" customFormat="1" x14ac:dyDescent="0.2">
      <c r="A336" s="230" t="s">
        <v>370</v>
      </c>
      <c r="B336" s="369" t="s">
        <v>1336</v>
      </c>
      <c r="C336" s="369" t="s">
        <v>1341</v>
      </c>
      <c r="D336" s="371" t="s">
        <v>1342</v>
      </c>
      <c r="E336" s="30"/>
      <c r="F336" s="30"/>
      <c r="G336" s="233">
        <v>375.83</v>
      </c>
    </row>
    <row r="337" spans="1:7" s="75" customFormat="1" x14ac:dyDescent="0.2">
      <c r="A337" s="230" t="s">
        <v>370</v>
      </c>
      <c r="B337" s="369" t="s">
        <v>1336</v>
      </c>
      <c r="C337" s="369" t="s">
        <v>1343</v>
      </c>
      <c r="D337" s="371" t="s">
        <v>1344</v>
      </c>
      <c r="E337" s="30"/>
      <c r="F337" s="30"/>
      <c r="G337" s="233">
        <v>479.8</v>
      </c>
    </row>
    <row r="338" spans="1:7" s="75" customFormat="1" x14ac:dyDescent="0.2">
      <c r="A338" s="230" t="s">
        <v>370</v>
      </c>
      <c r="B338" s="369" t="s">
        <v>1336</v>
      </c>
      <c r="C338" s="369" t="s">
        <v>1339</v>
      </c>
      <c r="D338" s="371" t="s">
        <v>1345</v>
      </c>
      <c r="E338" s="30"/>
      <c r="F338" s="30"/>
      <c r="G338" s="233">
        <v>383.44</v>
      </c>
    </row>
    <row r="339" spans="1:7" s="75" customFormat="1" x14ac:dyDescent="0.2">
      <c r="A339" s="230" t="s">
        <v>370</v>
      </c>
      <c r="B339" s="369" t="s">
        <v>1336</v>
      </c>
      <c r="C339" s="369" t="s">
        <v>1341</v>
      </c>
      <c r="D339" s="371" t="s">
        <v>1346</v>
      </c>
      <c r="E339" s="30"/>
      <c r="F339" s="30"/>
      <c r="G339" s="233">
        <v>375.83</v>
      </c>
    </row>
    <row r="340" spans="1:7" s="75" customFormat="1" x14ac:dyDescent="0.2">
      <c r="A340" s="230" t="s">
        <v>370</v>
      </c>
      <c r="B340" s="369" t="s">
        <v>1336</v>
      </c>
      <c r="C340" s="369" t="s">
        <v>1337</v>
      </c>
      <c r="D340" s="371" t="s">
        <v>1347</v>
      </c>
      <c r="E340" s="30"/>
      <c r="F340" s="30"/>
      <c r="G340" s="233">
        <v>434.41</v>
      </c>
    </row>
    <row r="341" spans="1:7" s="75" customFormat="1" x14ac:dyDescent="0.2">
      <c r="A341" s="230" t="s">
        <v>370</v>
      </c>
      <c r="B341" s="369" t="s">
        <v>1336</v>
      </c>
      <c r="C341" s="369" t="s">
        <v>1348</v>
      </c>
      <c r="D341" s="371" t="s">
        <v>1349</v>
      </c>
      <c r="E341" s="30"/>
      <c r="F341" s="30"/>
      <c r="G341" s="233">
        <v>425.41</v>
      </c>
    </row>
    <row r="342" spans="1:7" s="75" customFormat="1" x14ac:dyDescent="0.2">
      <c r="A342" s="230" t="s">
        <v>370</v>
      </c>
      <c r="B342" s="369" t="s">
        <v>1336</v>
      </c>
      <c r="C342" s="369" t="s">
        <v>1337</v>
      </c>
      <c r="D342" s="371" t="s">
        <v>1350</v>
      </c>
      <c r="E342" s="30"/>
      <c r="F342" s="30"/>
      <c r="G342" s="233">
        <v>434.41</v>
      </c>
    </row>
    <row r="343" spans="1:7" s="75" customFormat="1" x14ac:dyDescent="0.2">
      <c r="A343" s="230" t="s">
        <v>370</v>
      </c>
      <c r="B343" s="369" t="s">
        <v>1336</v>
      </c>
      <c r="C343" s="369" t="s">
        <v>1341</v>
      </c>
      <c r="D343" s="371" t="s">
        <v>1351</v>
      </c>
      <c r="E343" s="30"/>
      <c r="F343" s="30"/>
      <c r="G343" s="233">
        <v>375.83</v>
      </c>
    </row>
    <row r="344" spans="1:7" s="75" customFormat="1" x14ac:dyDescent="0.2">
      <c r="A344" s="230" t="s">
        <v>370</v>
      </c>
      <c r="B344" s="369" t="s">
        <v>1336</v>
      </c>
      <c r="C344" s="369" t="s">
        <v>1337</v>
      </c>
      <c r="D344" s="371" t="s">
        <v>1352</v>
      </c>
      <c r="E344" s="30"/>
      <c r="F344" s="30"/>
      <c r="G344" s="233">
        <v>434.41</v>
      </c>
    </row>
    <row r="345" spans="1:7" s="75" customFormat="1" x14ac:dyDescent="0.2">
      <c r="A345" s="230" t="s">
        <v>370</v>
      </c>
      <c r="B345" s="369" t="s">
        <v>1336</v>
      </c>
      <c r="C345" s="369" t="s">
        <v>1348</v>
      </c>
      <c r="D345" s="371" t="s">
        <v>1353</v>
      </c>
      <c r="E345" s="30"/>
      <c r="F345" s="30"/>
      <c r="G345" s="233">
        <v>425.41</v>
      </c>
    </row>
    <row r="346" spans="1:7" s="75" customFormat="1" x14ac:dyDescent="0.2">
      <c r="A346" s="230" t="s">
        <v>370</v>
      </c>
      <c r="B346" s="369" t="s">
        <v>1336</v>
      </c>
      <c r="C346" s="369" t="s">
        <v>1341</v>
      </c>
      <c r="D346" s="371" t="s">
        <v>1354</v>
      </c>
      <c r="E346" s="30"/>
      <c r="F346" s="30"/>
      <c r="G346" s="233">
        <v>375.83</v>
      </c>
    </row>
    <row r="347" spans="1:7" s="75" customFormat="1" x14ac:dyDescent="0.2">
      <c r="A347" s="230" t="s">
        <v>370</v>
      </c>
      <c r="B347" s="369" t="s">
        <v>1336</v>
      </c>
      <c r="C347" s="369" t="s">
        <v>1341</v>
      </c>
      <c r="D347" s="371" t="s">
        <v>1355</v>
      </c>
      <c r="E347" s="30"/>
      <c r="F347" s="30"/>
      <c r="G347" s="233">
        <v>375.83</v>
      </c>
    </row>
    <row r="348" spans="1:7" s="75" customFormat="1" x14ac:dyDescent="0.2">
      <c r="A348" s="230" t="s">
        <v>370</v>
      </c>
      <c r="B348" s="369" t="s">
        <v>1336</v>
      </c>
      <c r="C348" s="369" t="s">
        <v>1348</v>
      </c>
      <c r="D348" s="371" t="s">
        <v>1356</v>
      </c>
      <c r="E348" s="30"/>
      <c r="F348" s="30"/>
      <c r="G348" s="233">
        <v>425.41</v>
      </c>
    </row>
    <row r="349" spans="1:7" s="75" customFormat="1" x14ac:dyDescent="0.2">
      <c r="A349" s="230" t="s">
        <v>370</v>
      </c>
      <c r="B349" s="369" t="s">
        <v>1336</v>
      </c>
      <c r="C349" s="369" t="s">
        <v>1341</v>
      </c>
      <c r="D349" s="371" t="s">
        <v>1357</v>
      </c>
      <c r="E349" s="30"/>
      <c r="F349" s="30"/>
      <c r="G349" s="233">
        <v>375.83</v>
      </c>
    </row>
    <row r="350" spans="1:7" s="75" customFormat="1" x14ac:dyDescent="0.2">
      <c r="A350" s="230" t="s">
        <v>370</v>
      </c>
      <c r="B350" s="369" t="s">
        <v>1336</v>
      </c>
      <c r="C350" s="369" t="s">
        <v>1348</v>
      </c>
      <c r="D350" s="371" t="s">
        <v>1358</v>
      </c>
      <c r="E350" s="30"/>
      <c r="F350" s="30"/>
      <c r="G350" s="233">
        <v>425.41</v>
      </c>
    </row>
    <row r="351" spans="1:7" s="75" customFormat="1" x14ac:dyDescent="0.2">
      <c r="A351" s="230" t="s">
        <v>370</v>
      </c>
      <c r="B351" s="369" t="s">
        <v>1336</v>
      </c>
      <c r="C351" s="369" t="s">
        <v>1339</v>
      </c>
      <c r="D351" s="371" t="s">
        <v>1359</v>
      </c>
      <c r="E351" s="30"/>
      <c r="F351" s="30"/>
      <c r="G351" s="233">
        <v>383.44</v>
      </c>
    </row>
    <row r="352" spans="1:7" s="75" customFormat="1" x14ac:dyDescent="0.2">
      <c r="A352" s="230" t="s">
        <v>370</v>
      </c>
      <c r="B352" s="369" t="s">
        <v>1336</v>
      </c>
      <c r="C352" s="369" t="s">
        <v>1348</v>
      </c>
      <c r="D352" s="371" t="s">
        <v>1360</v>
      </c>
      <c r="E352" s="30"/>
      <c r="F352" s="30"/>
      <c r="G352" s="233">
        <v>425.41</v>
      </c>
    </row>
    <row r="353" spans="1:7" s="75" customFormat="1" x14ac:dyDescent="0.2">
      <c r="A353" s="230" t="s">
        <v>370</v>
      </c>
      <c r="B353" s="369" t="s">
        <v>1336</v>
      </c>
      <c r="C353" s="369" t="s">
        <v>1348</v>
      </c>
      <c r="D353" s="371" t="s">
        <v>1361</v>
      </c>
      <c r="E353" s="30"/>
      <c r="F353" s="30"/>
      <c r="G353" s="233">
        <v>425.41</v>
      </c>
    </row>
    <row r="354" spans="1:7" s="75" customFormat="1" x14ac:dyDescent="0.2">
      <c r="A354" s="230" t="s">
        <v>370</v>
      </c>
      <c r="B354" s="369" t="s">
        <v>1336</v>
      </c>
      <c r="C354" s="369" t="s">
        <v>1341</v>
      </c>
      <c r="D354" s="371" t="s">
        <v>1362</v>
      </c>
      <c r="E354" s="30"/>
      <c r="F354" s="30"/>
      <c r="G354" s="233">
        <v>375.83</v>
      </c>
    </row>
    <row r="355" spans="1:7" s="75" customFormat="1" x14ac:dyDescent="0.2">
      <c r="A355" s="230" t="s">
        <v>370</v>
      </c>
      <c r="B355" s="369" t="s">
        <v>1336</v>
      </c>
      <c r="C355" s="369" t="s">
        <v>1343</v>
      </c>
      <c r="D355" s="371" t="s">
        <v>1363</v>
      </c>
      <c r="E355" s="30"/>
      <c r="F355" s="30"/>
      <c r="G355" s="233">
        <v>479.8</v>
      </c>
    </row>
    <row r="356" spans="1:7" s="75" customFormat="1" x14ac:dyDescent="0.2">
      <c r="A356" s="230" t="s">
        <v>370</v>
      </c>
      <c r="B356" s="369" t="s">
        <v>1336</v>
      </c>
      <c r="C356" s="369" t="s">
        <v>1348</v>
      </c>
      <c r="D356" s="371" t="s">
        <v>1364</v>
      </c>
      <c r="E356" s="30"/>
      <c r="F356" s="30"/>
      <c r="G356" s="233">
        <v>425.41</v>
      </c>
    </row>
    <row r="357" spans="1:7" s="75" customFormat="1" x14ac:dyDescent="0.2">
      <c r="A357" s="230" t="s">
        <v>370</v>
      </c>
      <c r="B357" s="369" t="s">
        <v>1336</v>
      </c>
      <c r="C357" s="369" t="s">
        <v>1341</v>
      </c>
      <c r="D357" s="371" t="s">
        <v>1365</v>
      </c>
      <c r="E357" s="30"/>
      <c r="F357" s="30"/>
      <c r="G357" s="233">
        <v>375.83</v>
      </c>
    </row>
    <row r="358" spans="1:7" s="75" customFormat="1" x14ac:dyDescent="0.2">
      <c r="A358" s="230" t="s">
        <v>370</v>
      </c>
      <c r="B358" s="369" t="s">
        <v>1336</v>
      </c>
      <c r="C358" s="369" t="s">
        <v>1337</v>
      </c>
      <c r="D358" s="371" t="s">
        <v>1366</v>
      </c>
      <c r="E358" s="30"/>
      <c r="F358" s="30"/>
      <c r="G358" s="233">
        <v>434.41</v>
      </c>
    </row>
    <row r="359" spans="1:7" s="75" customFormat="1" x14ac:dyDescent="0.2">
      <c r="A359" s="230" t="s">
        <v>370</v>
      </c>
      <c r="B359" s="369" t="s">
        <v>1336</v>
      </c>
      <c r="C359" s="369" t="s">
        <v>1341</v>
      </c>
      <c r="D359" s="371" t="s">
        <v>1367</v>
      </c>
      <c r="E359" s="30"/>
      <c r="F359" s="30"/>
      <c r="G359" s="233">
        <v>375.83</v>
      </c>
    </row>
    <row r="360" spans="1:7" s="75" customFormat="1" x14ac:dyDescent="0.2">
      <c r="A360" s="230" t="s">
        <v>370</v>
      </c>
      <c r="B360" s="369" t="s">
        <v>1336</v>
      </c>
      <c r="C360" s="369" t="s">
        <v>1339</v>
      </c>
      <c r="D360" s="371" t="s">
        <v>1368</v>
      </c>
      <c r="E360" s="30"/>
      <c r="F360" s="30"/>
      <c r="G360" s="233">
        <v>383.44</v>
      </c>
    </row>
    <row r="361" spans="1:7" s="75" customFormat="1" x14ac:dyDescent="0.2">
      <c r="A361" s="230" t="s">
        <v>370</v>
      </c>
      <c r="B361" s="369" t="s">
        <v>1336</v>
      </c>
      <c r="C361" s="369" t="s">
        <v>1339</v>
      </c>
      <c r="D361" s="371" t="s">
        <v>1369</v>
      </c>
      <c r="E361" s="30"/>
      <c r="F361" s="30"/>
      <c r="G361" s="233">
        <v>383.44</v>
      </c>
    </row>
    <row r="362" spans="1:7" s="75" customFormat="1" x14ac:dyDescent="0.2">
      <c r="A362" s="230" t="s">
        <v>370</v>
      </c>
      <c r="B362" s="369" t="s">
        <v>382</v>
      </c>
      <c r="C362" s="369"/>
      <c r="D362" s="371" t="s">
        <v>1370</v>
      </c>
      <c r="E362" s="30"/>
      <c r="F362" s="30"/>
      <c r="G362" s="233">
        <v>373.77</v>
      </c>
    </row>
    <row r="363" spans="1:7" s="75" customFormat="1" x14ac:dyDescent="0.2">
      <c r="A363" s="230" t="s">
        <v>370</v>
      </c>
      <c r="B363" s="369" t="s">
        <v>382</v>
      </c>
      <c r="C363" s="369"/>
      <c r="D363" s="371" t="s">
        <v>438</v>
      </c>
      <c r="E363" s="30"/>
      <c r="F363" s="30"/>
      <c r="G363" s="233">
        <v>373.77</v>
      </c>
    </row>
    <row r="364" spans="1:7" s="75" customFormat="1" x14ac:dyDescent="0.2">
      <c r="A364" s="230" t="s">
        <v>370</v>
      </c>
      <c r="B364" s="369" t="s">
        <v>382</v>
      </c>
      <c r="C364" s="369"/>
      <c r="D364" s="371" t="s">
        <v>1371</v>
      </c>
      <c r="E364" s="30"/>
      <c r="F364" s="30"/>
      <c r="G364" s="233">
        <v>373.77</v>
      </c>
    </row>
    <row r="365" spans="1:7" s="75" customFormat="1" x14ac:dyDescent="0.2">
      <c r="A365" s="230" t="s">
        <v>370</v>
      </c>
      <c r="B365" s="369" t="s">
        <v>382</v>
      </c>
      <c r="C365" s="369"/>
      <c r="D365" s="371" t="s">
        <v>1372</v>
      </c>
      <c r="E365" s="30"/>
      <c r="F365" s="30"/>
      <c r="G365" s="233">
        <v>373.77</v>
      </c>
    </row>
    <row r="366" spans="1:7" s="75" customFormat="1" x14ac:dyDescent="0.2">
      <c r="A366" s="230" t="s">
        <v>370</v>
      </c>
      <c r="B366" s="369" t="s">
        <v>382</v>
      </c>
      <c r="C366" s="369"/>
      <c r="D366" s="371" t="s">
        <v>1373</v>
      </c>
      <c r="E366" s="30"/>
      <c r="F366" s="30"/>
      <c r="G366" s="233">
        <v>373.77</v>
      </c>
    </row>
    <row r="367" spans="1:7" s="75" customFormat="1" x14ac:dyDescent="0.2">
      <c r="A367" s="230" t="s">
        <v>370</v>
      </c>
      <c r="B367" s="369" t="s">
        <v>382</v>
      </c>
      <c r="C367" s="369"/>
      <c r="D367" s="371" t="s">
        <v>1374</v>
      </c>
      <c r="E367" s="30"/>
      <c r="F367" s="30"/>
      <c r="G367" s="233">
        <v>373.77</v>
      </c>
    </row>
    <row r="368" spans="1:7" s="75" customFormat="1" x14ac:dyDescent="0.2">
      <c r="A368" s="230" t="s">
        <v>370</v>
      </c>
      <c r="B368" s="369" t="s">
        <v>382</v>
      </c>
      <c r="C368" s="369"/>
      <c r="D368" s="371" t="s">
        <v>1375</v>
      </c>
      <c r="E368" s="30"/>
      <c r="F368" s="30"/>
      <c r="G368" s="233">
        <v>373.77</v>
      </c>
    </row>
    <row r="369" spans="1:7" s="75" customFormat="1" x14ac:dyDescent="0.2">
      <c r="A369" s="230" t="s">
        <v>370</v>
      </c>
      <c r="B369" s="369" t="s">
        <v>382</v>
      </c>
      <c r="C369" s="369"/>
      <c r="D369" s="371" t="s">
        <v>1376</v>
      </c>
      <c r="E369" s="30"/>
      <c r="F369" s="30"/>
      <c r="G369" s="233">
        <v>373.77</v>
      </c>
    </row>
    <row r="370" spans="1:7" s="75" customFormat="1" x14ac:dyDescent="0.2">
      <c r="A370" s="230" t="s">
        <v>370</v>
      </c>
      <c r="B370" s="369" t="s">
        <v>382</v>
      </c>
      <c r="C370" s="369"/>
      <c r="D370" s="371" t="s">
        <v>1377</v>
      </c>
      <c r="E370" s="30"/>
      <c r="F370" s="30"/>
      <c r="G370" s="233">
        <v>373.77</v>
      </c>
    </row>
    <row r="371" spans="1:7" s="75" customFormat="1" x14ac:dyDescent="0.2">
      <c r="A371" s="230" t="s">
        <v>370</v>
      </c>
      <c r="B371" s="369" t="s">
        <v>382</v>
      </c>
      <c r="C371" s="369"/>
      <c r="D371" s="371" t="s">
        <v>1378</v>
      </c>
      <c r="E371" s="30"/>
      <c r="F371" s="30"/>
      <c r="G371" s="233">
        <v>373.77</v>
      </c>
    </row>
    <row r="372" spans="1:7" s="75" customFormat="1" x14ac:dyDescent="0.2">
      <c r="A372" s="230" t="s">
        <v>370</v>
      </c>
      <c r="B372" s="369" t="s">
        <v>382</v>
      </c>
      <c r="C372" s="369"/>
      <c r="D372" s="371" t="s">
        <v>1379</v>
      </c>
      <c r="E372" s="30"/>
      <c r="F372" s="30"/>
      <c r="G372" s="233">
        <v>373.77</v>
      </c>
    </row>
    <row r="373" spans="1:7" s="75" customFormat="1" x14ac:dyDescent="0.2">
      <c r="A373" s="230" t="s">
        <v>370</v>
      </c>
      <c r="B373" s="369" t="s">
        <v>382</v>
      </c>
      <c r="C373" s="369"/>
      <c r="D373" s="371" t="s">
        <v>1380</v>
      </c>
      <c r="E373" s="30"/>
      <c r="F373" s="30"/>
      <c r="G373" s="233">
        <v>373.77</v>
      </c>
    </row>
    <row r="374" spans="1:7" s="75" customFormat="1" x14ac:dyDescent="0.2">
      <c r="A374" s="230" t="s">
        <v>370</v>
      </c>
      <c r="B374" s="369" t="s">
        <v>382</v>
      </c>
      <c r="C374" s="369"/>
      <c r="D374" s="371" t="s">
        <v>1381</v>
      </c>
      <c r="E374" s="30"/>
      <c r="F374" s="30"/>
      <c r="G374" s="233">
        <v>373.77</v>
      </c>
    </row>
    <row r="375" spans="1:7" s="75" customFormat="1" x14ac:dyDescent="0.2">
      <c r="A375" s="230" t="s">
        <v>370</v>
      </c>
      <c r="B375" s="369" t="s">
        <v>382</v>
      </c>
      <c r="C375" s="369"/>
      <c r="D375" s="371" t="s">
        <v>1382</v>
      </c>
      <c r="E375" s="30"/>
      <c r="F375" s="30"/>
      <c r="G375" s="233">
        <v>373.77</v>
      </c>
    </row>
    <row r="376" spans="1:7" s="75" customFormat="1" x14ac:dyDescent="0.2">
      <c r="A376" s="230" t="s">
        <v>370</v>
      </c>
      <c r="B376" s="369" t="s">
        <v>382</v>
      </c>
      <c r="C376" s="369"/>
      <c r="D376" s="371" t="s">
        <v>1383</v>
      </c>
      <c r="E376" s="30"/>
      <c r="F376" s="30"/>
      <c r="G376" s="233">
        <v>373.77</v>
      </c>
    </row>
    <row r="377" spans="1:7" s="75" customFormat="1" x14ac:dyDescent="0.2">
      <c r="A377" s="230" t="s">
        <v>370</v>
      </c>
      <c r="B377" s="369" t="s">
        <v>382</v>
      </c>
      <c r="C377" s="369"/>
      <c r="D377" s="371" t="s">
        <v>1384</v>
      </c>
      <c r="E377" s="30"/>
      <c r="F377" s="30"/>
      <c r="G377" s="233">
        <v>373.77</v>
      </c>
    </row>
    <row r="378" spans="1:7" s="75" customFormat="1" x14ac:dyDescent="0.2">
      <c r="A378" s="230" t="s">
        <v>370</v>
      </c>
      <c r="B378" s="369" t="s">
        <v>382</v>
      </c>
      <c r="C378" s="369"/>
      <c r="D378" s="371" t="s">
        <v>1385</v>
      </c>
      <c r="E378" s="30"/>
      <c r="F378" s="30"/>
      <c r="G378" s="233">
        <v>373.77</v>
      </c>
    </row>
    <row r="379" spans="1:7" s="75" customFormat="1" x14ac:dyDescent="0.2">
      <c r="A379" s="230" t="s">
        <v>370</v>
      </c>
      <c r="B379" s="369" t="s">
        <v>382</v>
      </c>
      <c r="C379" s="369"/>
      <c r="D379" s="371" t="s">
        <v>1386</v>
      </c>
      <c r="E379" s="30"/>
      <c r="F379" s="30"/>
      <c r="G379" s="233">
        <v>373.77</v>
      </c>
    </row>
    <row r="380" spans="1:7" s="75" customFormat="1" x14ac:dyDescent="0.2">
      <c r="A380" s="230" t="s">
        <v>370</v>
      </c>
      <c r="B380" s="369" t="s">
        <v>382</v>
      </c>
      <c r="C380" s="369"/>
      <c r="D380" s="371" t="s">
        <v>1387</v>
      </c>
      <c r="E380" s="30"/>
      <c r="F380" s="30"/>
      <c r="G380" s="233">
        <v>373.77</v>
      </c>
    </row>
    <row r="381" spans="1:7" s="75" customFormat="1" x14ac:dyDescent="0.2">
      <c r="A381" s="230" t="s">
        <v>370</v>
      </c>
      <c r="B381" s="369" t="s">
        <v>382</v>
      </c>
      <c r="C381" s="369"/>
      <c r="D381" s="371" t="s">
        <v>1388</v>
      </c>
      <c r="E381" s="30"/>
      <c r="F381" s="30"/>
      <c r="G381" s="233">
        <v>373.77</v>
      </c>
    </row>
    <row r="382" spans="1:7" s="75" customFormat="1" x14ac:dyDescent="0.2">
      <c r="A382" s="230" t="s">
        <v>370</v>
      </c>
      <c r="B382" s="369" t="s">
        <v>382</v>
      </c>
      <c r="C382" s="369"/>
      <c r="D382" s="371" t="s">
        <v>1389</v>
      </c>
      <c r="E382" s="30"/>
      <c r="F382" s="30"/>
      <c r="G382" s="233">
        <v>373.77</v>
      </c>
    </row>
    <row r="383" spans="1:7" s="75" customFormat="1" x14ac:dyDescent="0.2">
      <c r="A383" s="230" t="s">
        <v>370</v>
      </c>
      <c r="B383" s="369" t="s">
        <v>382</v>
      </c>
      <c r="C383" s="369"/>
      <c r="D383" s="371" t="s">
        <v>1390</v>
      </c>
      <c r="E383" s="30"/>
      <c r="F383" s="30"/>
      <c r="G383" s="233">
        <v>373.77</v>
      </c>
    </row>
    <row r="384" spans="1:7" s="75" customFormat="1" x14ac:dyDescent="0.2">
      <c r="A384" s="230" t="s">
        <v>370</v>
      </c>
      <c r="B384" s="369" t="s">
        <v>382</v>
      </c>
      <c r="C384" s="369"/>
      <c r="D384" s="371" t="s">
        <v>1391</v>
      </c>
      <c r="E384" s="30"/>
      <c r="F384" s="30"/>
      <c r="G384" s="233">
        <v>373.77</v>
      </c>
    </row>
    <row r="385" spans="1:7" s="75" customFormat="1" x14ac:dyDescent="0.2">
      <c r="A385" s="230" t="s">
        <v>370</v>
      </c>
      <c r="B385" s="369" t="s">
        <v>382</v>
      </c>
      <c r="C385" s="369"/>
      <c r="D385" s="371" t="s">
        <v>1392</v>
      </c>
      <c r="E385" s="30"/>
      <c r="F385" s="30"/>
      <c r="G385" s="233">
        <v>373.77</v>
      </c>
    </row>
    <row r="386" spans="1:7" s="75" customFormat="1" x14ac:dyDescent="0.2">
      <c r="A386" s="230" t="s">
        <v>370</v>
      </c>
      <c r="B386" s="369" t="s">
        <v>382</v>
      </c>
      <c r="C386" s="369"/>
      <c r="D386" s="371" t="s">
        <v>1393</v>
      </c>
      <c r="E386" s="30"/>
      <c r="F386" s="30"/>
      <c r="G386" s="233">
        <v>373.77</v>
      </c>
    </row>
    <row r="387" spans="1:7" s="75" customFormat="1" x14ac:dyDescent="0.2">
      <c r="A387" s="230" t="s">
        <v>370</v>
      </c>
      <c r="B387" s="369" t="s">
        <v>382</v>
      </c>
      <c r="C387" s="369"/>
      <c r="D387" s="371" t="s">
        <v>1394</v>
      </c>
      <c r="E387" s="30"/>
      <c r="F387" s="30"/>
      <c r="G387" s="233">
        <v>373.77</v>
      </c>
    </row>
    <row r="388" spans="1:7" s="75" customFormat="1" x14ac:dyDescent="0.2">
      <c r="A388" s="230" t="s">
        <v>370</v>
      </c>
      <c r="B388" s="369" t="s">
        <v>382</v>
      </c>
      <c r="C388" s="369"/>
      <c r="D388" s="371" t="s">
        <v>1395</v>
      </c>
      <c r="E388" s="30"/>
      <c r="F388" s="30"/>
      <c r="G388" s="233">
        <v>373.77</v>
      </c>
    </row>
    <row r="389" spans="1:7" s="75" customFormat="1" x14ac:dyDescent="0.2">
      <c r="A389" s="230" t="s">
        <v>370</v>
      </c>
      <c r="B389" s="369" t="s">
        <v>1396</v>
      </c>
      <c r="C389" s="369" t="s">
        <v>1000</v>
      </c>
      <c r="D389" s="371" t="s">
        <v>1397</v>
      </c>
      <c r="E389" s="30"/>
      <c r="F389" s="30"/>
      <c r="G389" s="233">
        <v>414.16</v>
      </c>
    </row>
    <row r="390" spans="1:7" s="75" customFormat="1" x14ac:dyDescent="0.2">
      <c r="A390" s="230" t="s">
        <v>370</v>
      </c>
      <c r="B390" s="369" t="s">
        <v>1396</v>
      </c>
      <c r="C390" s="369" t="s">
        <v>862</v>
      </c>
      <c r="D390" s="371" t="s">
        <v>1398</v>
      </c>
      <c r="E390" s="30"/>
      <c r="F390" s="30"/>
      <c r="G390" s="233">
        <v>404.24</v>
      </c>
    </row>
    <row r="391" spans="1:7" s="75" customFormat="1" x14ac:dyDescent="0.2">
      <c r="A391" s="230" t="s">
        <v>370</v>
      </c>
      <c r="B391" s="369" t="s">
        <v>1396</v>
      </c>
      <c r="C391" s="369" t="s">
        <v>1013</v>
      </c>
      <c r="D391" s="371" t="s">
        <v>1399</v>
      </c>
      <c r="E391" s="30"/>
      <c r="F391" s="30"/>
      <c r="G391" s="233">
        <v>448.93</v>
      </c>
    </row>
    <row r="392" spans="1:7" s="75" customFormat="1" x14ac:dyDescent="0.2">
      <c r="A392" s="230" t="s">
        <v>370</v>
      </c>
      <c r="B392" s="369" t="s">
        <v>1396</v>
      </c>
      <c r="C392" s="369" t="s">
        <v>1000</v>
      </c>
      <c r="D392" s="371" t="s">
        <v>1400</v>
      </c>
      <c r="E392" s="30"/>
      <c r="F392" s="30"/>
      <c r="G392" s="233">
        <v>414.16</v>
      </c>
    </row>
    <row r="393" spans="1:7" s="75" customFormat="1" x14ac:dyDescent="0.2">
      <c r="A393" s="230" t="s">
        <v>370</v>
      </c>
      <c r="B393" s="369" t="s">
        <v>1396</v>
      </c>
      <c r="C393" s="369" t="s">
        <v>1000</v>
      </c>
      <c r="D393" s="371" t="s">
        <v>1401</v>
      </c>
      <c r="E393" s="30"/>
      <c r="F393" s="30"/>
      <c r="G393" s="233"/>
    </row>
    <row r="394" spans="1:7" s="75" customFormat="1" x14ac:dyDescent="0.2">
      <c r="A394" s="230" t="s">
        <v>370</v>
      </c>
      <c r="B394" s="369" t="s">
        <v>1396</v>
      </c>
      <c r="C394" s="369" t="s">
        <v>1000</v>
      </c>
      <c r="D394" s="371" t="s">
        <v>1402</v>
      </c>
      <c r="E394" s="30"/>
      <c r="F394" s="30"/>
      <c r="G394" s="233">
        <v>414.16</v>
      </c>
    </row>
    <row r="395" spans="1:7" s="75" customFormat="1" x14ac:dyDescent="0.2">
      <c r="A395" s="230" t="s">
        <v>370</v>
      </c>
      <c r="B395" s="369" t="s">
        <v>1396</v>
      </c>
      <c r="C395" s="369" t="s">
        <v>863</v>
      </c>
      <c r="D395" s="371" t="s">
        <v>1403</v>
      </c>
      <c r="E395" s="30"/>
      <c r="F395" s="30"/>
      <c r="G395" s="233">
        <v>462.66</v>
      </c>
    </row>
    <row r="396" spans="1:7" s="75" customFormat="1" x14ac:dyDescent="0.2">
      <c r="A396" s="230" t="s">
        <v>370</v>
      </c>
      <c r="B396" s="369" t="s">
        <v>1396</v>
      </c>
      <c r="C396" s="369" t="s">
        <v>862</v>
      </c>
      <c r="D396" s="371" t="s">
        <v>1404</v>
      </c>
      <c r="E396" s="30"/>
      <c r="F396" s="30"/>
      <c r="G396" s="233">
        <v>404.24</v>
      </c>
    </row>
    <row r="397" spans="1:7" s="75" customFormat="1" x14ac:dyDescent="0.2">
      <c r="A397" s="230" t="s">
        <v>370</v>
      </c>
      <c r="B397" s="369" t="s">
        <v>1396</v>
      </c>
      <c r="C397" s="369" t="s">
        <v>1013</v>
      </c>
      <c r="D397" s="371" t="s">
        <v>1405</v>
      </c>
      <c r="E397" s="30"/>
      <c r="F397" s="30"/>
      <c r="G397" s="233">
        <v>448.93</v>
      </c>
    </row>
    <row r="398" spans="1:7" s="75" customFormat="1" x14ac:dyDescent="0.2">
      <c r="A398" s="230" t="s">
        <v>370</v>
      </c>
      <c r="B398" s="369" t="s">
        <v>1396</v>
      </c>
      <c r="C398" s="369" t="s">
        <v>1000</v>
      </c>
      <c r="D398" s="371" t="s">
        <v>1406</v>
      </c>
      <c r="E398" s="30"/>
      <c r="F398" s="30"/>
      <c r="G398" s="233">
        <v>414.16</v>
      </c>
    </row>
    <row r="399" spans="1:7" s="75" customFormat="1" x14ac:dyDescent="0.2">
      <c r="A399" s="230" t="s">
        <v>370</v>
      </c>
      <c r="B399" s="369" t="s">
        <v>1396</v>
      </c>
      <c r="C399" s="369" t="s">
        <v>1000</v>
      </c>
      <c r="D399" s="371" t="s">
        <v>1407</v>
      </c>
      <c r="E399" s="30"/>
      <c r="F399" s="30"/>
      <c r="G399" s="233">
        <v>414.16</v>
      </c>
    </row>
    <row r="400" spans="1:7" s="75" customFormat="1" x14ac:dyDescent="0.2">
      <c r="A400" s="230" t="s">
        <v>370</v>
      </c>
      <c r="B400" s="369" t="s">
        <v>1396</v>
      </c>
      <c r="C400" s="369" t="s">
        <v>1000</v>
      </c>
      <c r="D400" s="371" t="s">
        <v>1408</v>
      </c>
      <c r="E400" s="30"/>
      <c r="F400" s="30"/>
      <c r="G400" s="233">
        <v>414.16</v>
      </c>
    </row>
    <row r="401" spans="1:7" s="75" customFormat="1" x14ac:dyDescent="0.2">
      <c r="A401" s="230" t="s">
        <v>370</v>
      </c>
      <c r="B401" s="369" t="s">
        <v>1396</v>
      </c>
      <c r="C401" s="369" t="s">
        <v>1000</v>
      </c>
      <c r="D401" s="371" t="s">
        <v>1409</v>
      </c>
      <c r="E401" s="30"/>
      <c r="F401" s="30"/>
      <c r="G401" s="233">
        <v>414.16</v>
      </c>
    </row>
    <row r="402" spans="1:7" s="75" customFormat="1" x14ac:dyDescent="0.2">
      <c r="A402" s="230" t="s">
        <v>370</v>
      </c>
      <c r="B402" s="369" t="s">
        <v>1396</v>
      </c>
      <c r="C402" s="369" t="s">
        <v>1000</v>
      </c>
      <c r="D402" s="371" t="s">
        <v>1410</v>
      </c>
      <c r="E402" s="30"/>
      <c r="F402" s="30"/>
      <c r="G402" s="233">
        <v>414.16</v>
      </c>
    </row>
    <row r="403" spans="1:7" s="75" customFormat="1" x14ac:dyDescent="0.2">
      <c r="A403" s="230" t="s">
        <v>370</v>
      </c>
      <c r="B403" s="369" t="s">
        <v>1396</v>
      </c>
      <c r="C403" s="369" t="s">
        <v>863</v>
      </c>
      <c r="D403" s="371" t="s">
        <v>1411</v>
      </c>
      <c r="E403" s="30"/>
      <c r="F403" s="30"/>
      <c r="G403" s="233">
        <v>462.66</v>
      </c>
    </row>
    <row r="404" spans="1:7" s="75" customFormat="1" x14ac:dyDescent="0.2">
      <c r="A404" s="230" t="s">
        <v>370</v>
      </c>
      <c r="B404" s="369" t="s">
        <v>1396</v>
      </c>
      <c r="C404" s="369" t="s">
        <v>863</v>
      </c>
      <c r="D404" s="371" t="s">
        <v>182</v>
      </c>
      <c r="E404" s="30"/>
      <c r="F404" s="30"/>
      <c r="G404" s="233">
        <v>462.66</v>
      </c>
    </row>
    <row r="405" spans="1:7" s="75" customFormat="1" x14ac:dyDescent="0.2">
      <c r="A405" s="230" t="s">
        <v>370</v>
      </c>
      <c r="B405" s="369" t="s">
        <v>1396</v>
      </c>
      <c r="C405" s="369" t="s">
        <v>1000</v>
      </c>
      <c r="D405" s="371" t="s">
        <v>1412</v>
      </c>
      <c r="E405" s="30"/>
      <c r="F405" s="30"/>
      <c r="G405" s="233">
        <v>414.16</v>
      </c>
    </row>
    <row r="406" spans="1:7" s="75" customFormat="1" x14ac:dyDescent="0.2">
      <c r="A406" s="230" t="s">
        <v>370</v>
      </c>
      <c r="B406" s="369" t="s">
        <v>1396</v>
      </c>
      <c r="C406" s="369" t="s">
        <v>863</v>
      </c>
      <c r="D406" s="371" t="s">
        <v>1413</v>
      </c>
      <c r="E406" s="30"/>
      <c r="F406" s="30"/>
      <c r="G406" s="233">
        <v>462.66</v>
      </c>
    </row>
    <row r="407" spans="1:7" s="75" customFormat="1" x14ac:dyDescent="0.2">
      <c r="A407" s="230" t="s">
        <v>370</v>
      </c>
      <c r="B407" s="369" t="s">
        <v>1396</v>
      </c>
      <c r="C407" s="369" t="s">
        <v>863</v>
      </c>
      <c r="D407" s="371" t="s">
        <v>1414</v>
      </c>
      <c r="E407" s="30"/>
      <c r="F407" s="30"/>
      <c r="G407" s="233">
        <v>462.66</v>
      </c>
    </row>
    <row r="408" spans="1:7" s="75" customFormat="1" x14ac:dyDescent="0.2">
      <c r="A408" s="230" t="s">
        <v>370</v>
      </c>
      <c r="B408" s="369" t="s">
        <v>1396</v>
      </c>
      <c r="C408" s="369" t="s">
        <v>862</v>
      </c>
      <c r="D408" s="371" t="s">
        <v>1415</v>
      </c>
      <c r="E408" s="30"/>
      <c r="F408" s="30"/>
      <c r="G408" s="233">
        <v>404.24</v>
      </c>
    </row>
    <row r="409" spans="1:7" s="75" customFormat="1" x14ac:dyDescent="0.2">
      <c r="A409" s="230" t="s">
        <v>370</v>
      </c>
      <c r="B409" s="369" t="s">
        <v>1396</v>
      </c>
      <c r="C409" s="369" t="s">
        <v>863</v>
      </c>
      <c r="D409" s="371" t="s">
        <v>1416</v>
      </c>
      <c r="E409" s="30"/>
      <c r="F409" s="30"/>
      <c r="G409" s="233">
        <v>462.66</v>
      </c>
    </row>
    <row r="410" spans="1:7" s="75" customFormat="1" x14ac:dyDescent="0.2">
      <c r="A410" s="230" t="s">
        <v>370</v>
      </c>
      <c r="B410" s="369" t="s">
        <v>1396</v>
      </c>
      <c r="C410" s="369" t="s">
        <v>863</v>
      </c>
      <c r="D410" s="371" t="s">
        <v>1417</v>
      </c>
      <c r="E410" s="30"/>
      <c r="F410" s="30"/>
      <c r="G410" s="233">
        <v>462.66</v>
      </c>
    </row>
    <row r="411" spans="1:7" s="75" customFormat="1" x14ac:dyDescent="0.2">
      <c r="A411" s="230" t="s">
        <v>370</v>
      </c>
      <c r="B411" s="369" t="s">
        <v>384</v>
      </c>
      <c r="C411" s="369" t="s">
        <v>862</v>
      </c>
      <c r="D411" s="371" t="s">
        <v>1418</v>
      </c>
      <c r="E411" s="30"/>
      <c r="F411" s="30"/>
      <c r="G411" s="233">
        <v>385.31</v>
      </c>
    </row>
    <row r="412" spans="1:7" s="75" customFormat="1" x14ac:dyDescent="0.2">
      <c r="A412" s="230" t="s">
        <v>370</v>
      </c>
      <c r="B412" s="369" t="s">
        <v>384</v>
      </c>
      <c r="C412" s="369" t="s">
        <v>1013</v>
      </c>
      <c r="D412" s="371" t="s">
        <v>1419</v>
      </c>
      <c r="E412" s="30"/>
      <c r="F412" s="30"/>
      <c r="G412" s="233">
        <v>403.61</v>
      </c>
    </row>
    <row r="413" spans="1:7" s="75" customFormat="1" x14ac:dyDescent="0.2">
      <c r="A413" s="230" t="s">
        <v>370</v>
      </c>
      <c r="B413" s="369" t="s">
        <v>384</v>
      </c>
      <c r="C413" s="369" t="s">
        <v>1013</v>
      </c>
      <c r="D413" s="371" t="s">
        <v>1420</v>
      </c>
      <c r="E413" s="30"/>
      <c r="F413" s="30"/>
      <c r="G413" s="233">
        <v>403.61</v>
      </c>
    </row>
    <row r="414" spans="1:7" s="75" customFormat="1" x14ac:dyDescent="0.2">
      <c r="A414" s="230" t="s">
        <v>370</v>
      </c>
      <c r="B414" s="369" t="s">
        <v>384</v>
      </c>
      <c r="C414" s="369" t="s">
        <v>863</v>
      </c>
      <c r="D414" s="371" t="s">
        <v>1421</v>
      </c>
      <c r="E414" s="30"/>
      <c r="F414" s="30"/>
      <c r="G414" s="233">
        <v>430.41</v>
      </c>
    </row>
    <row r="415" spans="1:7" s="75" customFormat="1" x14ac:dyDescent="0.2">
      <c r="A415" s="230" t="s">
        <v>370</v>
      </c>
      <c r="B415" s="369" t="s">
        <v>384</v>
      </c>
      <c r="C415" s="369" t="s">
        <v>1000</v>
      </c>
      <c r="D415" s="371" t="s">
        <v>1422</v>
      </c>
      <c r="E415" s="30"/>
      <c r="F415" s="30"/>
      <c r="G415" s="233">
        <v>379.12</v>
      </c>
    </row>
    <row r="416" spans="1:7" s="75" customFormat="1" x14ac:dyDescent="0.2">
      <c r="A416" s="230" t="s">
        <v>370</v>
      </c>
      <c r="B416" s="369" t="s">
        <v>384</v>
      </c>
      <c r="C416" s="369" t="s">
        <v>863</v>
      </c>
      <c r="D416" s="371" t="s">
        <v>1423</v>
      </c>
      <c r="E416" s="30"/>
      <c r="F416" s="30"/>
      <c r="G416" s="233">
        <v>430.41</v>
      </c>
    </row>
    <row r="417" spans="1:7" s="75" customFormat="1" x14ac:dyDescent="0.2">
      <c r="A417" s="230" t="s">
        <v>370</v>
      </c>
      <c r="B417" s="369" t="s">
        <v>384</v>
      </c>
      <c r="C417" s="369" t="s">
        <v>1013</v>
      </c>
      <c r="D417" s="371" t="s">
        <v>1424</v>
      </c>
      <c r="E417" s="30"/>
      <c r="F417" s="30"/>
      <c r="G417" s="233">
        <v>403.61</v>
      </c>
    </row>
    <row r="418" spans="1:7" s="75" customFormat="1" x14ac:dyDescent="0.2">
      <c r="A418" s="230" t="s">
        <v>370</v>
      </c>
      <c r="B418" s="369" t="s">
        <v>384</v>
      </c>
      <c r="C418" s="369" t="s">
        <v>1013</v>
      </c>
      <c r="D418" s="371" t="s">
        <v>1425</v>
      </c>
      <c r="E418" s="30"/>
      <c r="F418" s="30"/>
      <c r="G418" s="233">
        <v>403.61</v>
      </c>
    </row>
    <row r="419" spans="1:7" s="75" customFormat="1" x14ac:dyDescent="0.2">
      <c r="A419" s="230" t="s">
        <v>370</v>
      </c>
      <c r="B419" s="369" t="s">
        <v>384</v>
      </c>
      <c r="C419" s="369" t="s">
        <v>862</v>
      </c>
      <c r="D419" s="371" t="s">
        <v>1426</v>
      </c>
      <c r="E419" s="30"/>
      <c r="F419" s="30"/>
      <c r="G419" s="233">
        <v>385.31</v>
      </c>
    </row>
    <row r="420" spans="1:7" s="75" customFormat="1" x14ac:dyDescent="0.2">
      <c r="A420" s="230" t="s">
        <v>370</v>
      </c>
      <c r="B420" s="369" t="s">
        <v>384</v>
      </c>
      <c r="C420" s="369" t="s">
        <v>1013</v>
      </c>
      <c r="D420" s="371" t="s">
        <v>1427</v>
      </c>
      <c r="E420" s="30"/>
      <c r="F420" s="30"/>
      <c r="G420" s="233">
        <v>403.61</v>
      </c>
    </row>
    <row r="421" spans="1:7" s="75" customFormat="1" x14ac:dyDescent="0.2">
      <c r="A421" s="230" t="s">
        <v>370</v>
      </c>
      <c r="B421" s="369" t="s">
        <v>384</v>
      </c>
      <c r="C421" s="369" t="s">
        <v>1000</v>
      </c>
      <c r="D421" s="371" t="s">
        <v>1428</v>
      </c>
      <c r="E421" s="30"/>
      <c r="F421" s="30"/>
      <c r="G421" s="233">
        <v>379.12</v>
      </c>
    </row>
    <row r="422" spans="1:7" s="75" customFormat="1" x14ac:dyDescent="0.2">
      <c r="A422" s="230" t="s">
        <v>370</v>
      </c>
      <c r="B422" s="369" t="s">
        <v>384</v>
      </c>
      <c r="C422" s="369" t="s">
        <v>1013</v>
      </c>
      <c r="D422" s="371" t="s">
        <v>1429</v>
      </c>
      <c r="E422" s="30"/>
      <c r="F422" s="30"/>
      <c r="G422" s="233">
        <v>403.61</v>
      </c>
    </row>
    <row r="423" spans="1:7" s="75" customFormat="1" x14ac:dyDescent="0.2">
      <c r="A423" s="230" t="s">
        <v>370</v>
      </c>
      <c r="B423" s="369" t="s">
        <v>384</v>
      </c>
      <c r="C423" s="369" t="s">
        <v>1013</v>
      </c>
      <c r="D423" s="371" t="s">
        <v>1430</v>
      </c>
      <c r="E423" s="30"/>
      <c r="F423" s="30"/>
      <c r="G423" s="233">
        <v>403.61</v>
      </c>
    </row>
    <row r="424" spans="1:7" s="75" customFormat="1" x14ac:dyDescent="0.2">
      <c r="A424" s="230" t="s">
        <v>370</v>
      </c>
      <c r="B424" s="369" t="s">
        <v>384</v>
      </c>
      <c r="C424" s="369" t="s">
        <v>1013</v>
      </c>
      <c r="D424" s="371" t="s">
        <v>1431</v>
      </c>
      <c r="E424" s="30"/>
      <c r="F424" s="30"/>
      <c r="G424" s="233">
        <v>403.61</v>
      </c>
    </row>
    <row r="425" spans="1:7" s="75" customFormat="1" x14ac:dyDescent="0.2">
      <c r="A425" s="230" t="s">
        <v>370</v>
      </c>
      <c r="B425" s="369" t="s">
        <v>384</v>
      </c>
      <c r="C425" s="369" t="s">
        <v>1013</v>
      </c>
      <c r="D425" s="371" t="s">
        <v>1432</v>
      </c>
      <c r="E425" s="30"/>
      <c r="F425" s="30"/>
      <c r="G425" s="233">
        <v>403.61</v>
      </c>
    </row>
    <row r="426" spans="1:7" s="75" customFormat="1" x14ac:dyDescent="0.2">
      <c r="A426" s="236" t="s">
        <v>370</v>
      </c>
      <c r="B426" s="372" t="s">
        <v>384</v>
      </c>
      <c r="C426" s="372" t="s">
        <v>862</v>
      </c>
      <c r="D426" s="373" t="s">
        <v>1433</v>
      </c>
      <c r="E426" s="374"/>
      <c r="F426" s="374"/>
      <c r="G426" s="241">
        <v>385.31</v>
      </c>
    </row>
    <row r="428" spans="1:7" x14ac:dyDescent="0.2">
      <c r="A428" s="9"/>
      <c r="B428" s="9" t="s">
        <v>46</v>
      </c>
      <c r="C428" s="9"/>
    </row>
    <row r="429" spans="1:7" x14ac:dyDescent="0.2">
      <c r="A429" s="9"/>
      <c r="B429" s="9" t="s">
        <v>47</v>
      </c>
      <c r="C429" s="9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A2" sqref="A2:F2"/>
    </sheetView>
  </sheetViews>
  <sheetFormatPr baseColWidth="10" defaultRowHeight="12" x14ac:dyDescent="0.2"/>
  <cols>
    <col min="2" max="2" width="28.83203125" customWidth="1"/>
    <col min="3" max="3" width="57.5" customWidth="1"/>
    <col min="4" max="4" width="14.1640625" style="67" bestFit="1" customWidth="1"/>
    <col min="5" max="6" width="12" style="67"/>
  </cols>
  <sheetData>
    <row r="1" spans="1:6" x14ac:dyDescent="0.2">
      <c r="C1" s="86">
        <v>2024</v>
      </c>
    </row>
    <row r="2" spans="1:6" ht="36.75" thickBot="1" x14ac:dyDescent="0.25">
      <c r="A2" s="188" t="s">
        <v>43</v>
      </c>
      <c r="B2" s="188" t="s">
        <v>44</v>
      </c>
      <c r="C2" s="189" t="s">
        <v>45</v>
      </c>
      <c r="D2" s="190" t="s">
        <v>884</v>
      </c>
      <c r="E2" s="190" t="s">
        <v>885</v>
      </c>
      <c r="F2" s="190" t="s">
        <v>892</v>
      </c>
    </row>
    <row r="3" spans="1:6" s="75" customFormat="1" ht="25.5" thickBot="1" x14ac:dyDescent="0.3">
      <c r="A3" s="25" t="s">
        <v>387</v>
      </c>
      <c r="B3" s="26" t="s">
        <v>388</v>
      </c>
      <c r="C3" s="87" t="s">
        <v>389</v>
      </c>
      <c r="D3" s="115">
        <v>334.59</v>
      </c>
      <c r="E3" s="106">
        <v>74.62</v>
      </c>
      <c r="F3" s="116">
        <f>D3+E3</f>
        <v>409.21</v>
      </c>
    </row>
    <row r="4" spans="1:6" s="75" customFormat="1" ht="15" x14ac:dyDescent="0.25">
      <c r="A4" s="13"/>
      <c r="B4" s="14"/>
      <c r="C4" s="88" t="s">
        <v>390</v>
      </c>
      <c r="D4" s="117">
        <v>333.06</v>
      </c>
      <c r="E4" s="107">
        <v>86.45</v>
      </c>
      <c r="F4" s="118">
        <f t="shared" ref="F4:F41" si="0">D4+E4</f>
        <v>419.51</v>
      </c>
    </row>
    <row r="5" spans="1:6" s="75" customFormat="1" ht="15" x14ac:dyDescent="0.25">
      <c r="A5" s="13"/>
      <c r="B5" s="14"/>
      <c r="C5" s="88" t="s">
        <v>391</v>
      </c>
      <c r="D5" s="119">
        <v>307.91999999999996</v>
      </c>
      <c r="E5" s="108">
        <v>82.34</v>
      </c>
      <c r="F5" s="118">
        <f t="shared" si="0"/>
        <v>390.26</v>
      </c>
    </row>
    <row r="6" spans="1:6" s="75" customFormat="1" ht="15" x14ac:dyDescent="0.25">
      <c r="A6" s="13"/>
      <c r="B6" s="14"/>
      <c r="C6" s="88" t="s">
        <v>392</v>
      </c>
      <c r="D6" s="119">
        <v>303.13</v>
      </c>
      <c r="E6" s="108">
        <v>89.62</v>
      </c>
      <c r="F6" s="120">
        <f t="shared" si="0"/>
        <v>392.75</v>
      </c>
    </row>
    <row r="7" spans="1:6" s="75" customFormat="1" ht="15" x14ac:dyDescent="0.25">
      <c r="A7" s="13"/>
      <c r="B7" s="14"/>
      <c r="C7" s="88" t="s">
        <v>393</v>
      </c>
      <c r="D7" s="117">
        <v>301.27999999999997</v>
      </c>
      <c r="E7" s="121">
        <v>70.47</v>
      </c>
      <c r="F7" s="118">
        <f t="shared" si="0"/>
        <v>371.75</v>
      </c>
    </row>
    <row r="8" spans="1:6" s="75" customFormat="1" ht="15" x14ac:dyDescent="0.25">
      <c r="A8" s="13"/>
      <c r="B8" s="14"/>
      <c r="C8" s="88" t="s">
        <v>394</v>
      </c>
      <c r="D8" s="117">
        <v>288.54000000000002</v>
      </c>
      <c r="E8" s="121">
        <v>86.58</v>
      </c>
      <c r="F8" s="118">
        <f t="shared" si="0"/>
        <v>375.12</v>
      </c>
    </row>
    <row r="9" spans="1:6" s="75" customFormat="1" ht="15" x14ac:dyDescent="0.25">
      <c r="A9" s="13"/>
      <c r="B9" s="14"/>
      <c r="C9" s="88" t="s">
        <v>395</v>
      </c>
      <c r="D9" s="119">
        <v>306.8</v>
      </c>
      <c r="E9" s="121">
        <v>65.8</v>
      </c>
      <c r="F9" s="118">
        <f t="shared" si="0"/>
        <v>372.6</v>
      </c>
    </row>
    <row r="10" spans="1:6" s="75" customFormat="1" ht="24.75" x14ac:dyDescent="0.25">
      <c r="A10" s="13"/>
      <c r="B10" s="14"/>
      <c r="C10" s="88" t="s">
        <v>396</v>
      </c>
      <c r="D10" s="119">
        <v>285.89999999999998</v>
      </c>
      <c r="E10" s="121">
        <v>66.650000000000006</v>
      </c>
      <c r="F10" s="118">
        <f t="shared" si="0"/>
        <v>352.54999999999995</v>
      </c>
    </row>
    <row r="11" spans="1:6" s="75" customFormat="1" ht="15" x14ac:dyDescent="0.25">
      <c r="A11" s="13"/>
      <c r="B11" s="14"/>
      <c r="C11" s="88" t="s">
        <v>397</v>
      </c>
      <c r="D11" s="119">
        <v>308.95</v>
      </c>
      <c r="E11" s="121">
        <v>62.75</v>
      </c>
      <c r="F11" s="118">
        <f t="shared" si="0"/>
        <v>371.7</v>
      </c>
    </row>
    <row r="12" spans="1:6" s="75" customFormat="1" ht="15" x14ac:dyDescent="0.25">
      <c r="A12" s="13"/>
      <c r="B12" s="14"/>
      <c r="C12" s="88" t="s">
        <v>398</v>
      </c>
      <c r="D12" s="119">
        <v>293.48</v>
      </c>
      <c r="E12" s="121">
        <v>74.12</v>
      </c>
      <c r="F12" s="118">
        <f t="shared" si="0"/>
        <v>367.6</v>
      </c>
    </row>
    <row r="13" spans="1:6" s="75" customFormat="1" ht="15" x14ac:dyDescent="0.25">
      <c r="A13" s="13"/>
      <c r="B13" s="14"/>
      <c r="C13" s="88" t="s">
        <v>399</v>
      </c>
      <c r="D13" s="119">
        <v>291.04000000000002</v>
      </c>
      <c r="E13" s="122">
        <v>61.93</v>
      </c>
      <c r="F13" s="118">
        <f t="shared" si="0"/>
        <v>352.97</v>
      </c>
    </row>
    <row r="14" spans="1:6" s="75" customFormat="1" ht="24.75" x14ac:dyDescent="0.25">
      <c r="A14" s="13"/>
      <c r="B14" s="14"/>
      <c r="C14" s="88" t="s">
        <v>400</v>
      </c>
      <c r="D14" s="119">
        <v>279.18999999999994</v>
      </c>
      <c r="E14" s="122">
        <v>65.34</v>
      </c>
      <c r="F14" s="118">
        <f t="shared" si="0"/>
        <v>344.53</v>
      </c>
    </row>
    <row r="15" spans="1:6" s="75" customFormat="1" ht="15" x14ac:dyDescent="0.25">
      <c r="A15" s="13"/>
      <c r="B15" s="14"/>
      <c r="C15" s="88" t="s">
        <v>401</v>
      </c>
      <c r="D15" s="119">
        <v>295.74</v>
      </c>
      <c r="E15" s="107">
        <v>76.72</v>
      </c>
      <c r="F15" s="120">
        <f t="shared" si="0"/>
        <v>372.46000000000004</v>
      </c>
    </row>
    <row r="16" spans="1:6" s="75" customFormat="1" ht="15.75" thickBot="1" x14ac:dyDescent="0.3">
      <c r="A16" s="15"/>
      <c r="B16" s="16"/>
      <c r="C16" s="89" t="s">
        <v>402</v>
      </c>
      <c r="D16" s="123">
        <v>299</v>
      </c>
      <c r="E16" s="124">
        <v>62.1</v>
      </c>
      <c r="F16" s="125">
        <f t="shared" si="0"/>
        <v>361.1</v>
      </c>
    </row>
    <row r="17" spans="1:6" s="75" customFormat="1" ht="15" x14ac:dyDescent="0.25">
      <c r="A17" s="11" t="s">
        <v>387</v>
      </c>
      <c r="B17" s="12" t="s">
        <v>403</v>
      </c>
      <c r="C17" s="90" t="s">
        <v>404</v>
      </c>
      <c r="D17" s="117">
        <v>307.17</v>
      </c>
      <c r="E17" s="106">
        <v>75.739999999999995</v>
      </c>
      <c r="F17" s="116">
        <f t="shared" si="0"/>
        <v>382.91</v>
      </c>
    </row>
    <row r="18" spans="1:6" s="75" customFormat="1" ht="15" x14ac:dyDescent="0.25">
      <c r="A18" s="17"/>
      <c r="B18" s="18"/>
      <c r="C18" s="91" t="s">
        <v>405</v>
      </c>
      <c r="D18" s="119">
        <v>298.64</v>
      </c>
      <c r="E18" s="107">
        <v>76.59</v>
      </c>
      <c r="F18" s="120">
        <f t="shared" si="0"/>
        <v>375.23</v>
      </c>
    </row>
    <row r="19" spans="1:6" s="75" customFormat="1" ht="15" x14ac:dyDescent="0.25">
      <c r="A19" s="17"/>
      <c r="B19" s="18"/>
      <c r="C19" s="91" t="s">
        <v>406</v>
      </c>
      <c r="D19" s="119">
        <v>323.79000000000002</v>
      </c>
      <c r="E19" s="122">
        <v>100.77</v>
      </c>
      <c r="F19" s="118">
        <f t="shared" si="0"/>
        <v>424.56</v>
      </c>
    </row>
    <row r="20" spans="1:6" s="75" customFormat="1" ht="36.75" x14ac:dyDescent="0.25">
      <c r="A20" s="17"/>
      <c r="B20" s="18"/>
      <c r="C20" s="91" t="s">
        <v>407</v>
      </c>
      <c r="D20" s="119">
        <v>279.87</v>
      </c>
      <c r="E20" s="122">
        <v>85.62</v>
      </c>
      <c r="F20" s="118">
        <f t="shared" si="0"/>
        <v>365.49</v>
      </c>
    </row>
    <row r="21" spans="1:6" s="75" customFormat="1" ht="24.75" x14ac:dyDescent="0.25">
      <c r="A21" s="17"/>
      <c r="B21" s="18"/>
      <c r="C21" s="91" t="s">
        <v>408</v>
      </c>
      <c r="D21" s="119">
        <v>279.20000000000005</v>
      </c>
      <c r="E21" s="122">
        <v>68.09</v>
      </c>
      <c r="F21" s="118">
        <f t="shared" si="0"/>
        <v>347.29000000000008</v>
      </c>
    </row>
    <row r="22" spans="1:6" s="75" customFormat="1" ht="36.75" x14ac:dyDescent="0.25">
      <c r="A22" s="17"/>
      <c r="B22" s="18"/>
      <c r="C22" s="91" t="s">
        <v>409</v>
      </c>
      <c r="D22" s="119">
        <v>280.64</v>
      </c>
      <c r="E22" s="122">
        <v>98.25</v>
      </c>
      <c r="F22" s="118">
        <f t="shared" si="0"/>
        <v>378.89</v>
      </c>
    </row>
    <row r="23" spans="1:6" s="75" customFormat="1" ht="24.75" x14ac:dyDescent="0.25">
      <c r="A23" s="17"/>
      <c r="B23" s="18"/>
      <c r="C23" s="91" t="s">
        <v>410</v>
      </c>
      <c r="D23" s="119">
        <v>272.91000000000003</v>
      </c>
      <c r="E23" s="122">
        <v>73.88</v>
      </c>
      <c r="F23" s="118">
        <f t="shared" si="0"/>
        <v>346.79</v>
      </c>
    </row>
    <row r="24" spans="1:6" s="75" customFormat="1" ht="24.75" x14ac:dyDescent="0.25">
      <c r="A24" s="17"/>
      <c r="B24" s="18"/>
      <c r="C24" s="91" t="s">
        <v>411</v>
      </c>
      <c r="D24" s="119">
        <v>280.14</v>
      </c>
      <c r="E24" s="107">
        <v>83.05</v>
      </c>
      <c r="F24" s="120">
        <f t="shared" si="0"/>
        <v>363.19</v>
      </c>
    </row>
    <row r="25" spans="1:6" s="75" customFormat="1" ht="15.75" thickBot="1" x14ac:dyDescent="0.3">
      <c r="A25" s="19"/>
      <c r="B25" s="20"/>
      <c r="C25" s="92" t="s">
        <v>412</v>
      </c>
      <c r="D25" s="123">
        <v>301.33999999999997</v>
      </c>
      <c r="E25" s="124">
        <v>73.19</v>
      </c>
      <c r="F25" s="125">
        <f t="shared" si="0"/>
        <v>374.53</v>
      </c>
    </row>
    <row r="26" spans="1:6" s="75" customFormat="1" ht="24.75" x14ac:dyDescent="0.25">
      <c r="A26" s="11" t="s">
        <v>387</v>
      </c>
      <c r="B26" s="12" t="s">
        <v>413</v>
      </c>
      <c r="C26" s="90" t="s">
        <v>414</v>
      </c>
      <c r="D26" s="117">
        <v>330.21</v>
      </c>
      <c r="E26" s="106">
        <v>77.459999999999994</v>
      </c>
      <c r="F26" s="116">
        <f t="shared" si="0"/>
        <v>407.66999999999996</v>
      </c>
    </row>
    <row r="27" spans="1:6" s="75" customFormat="1" ht="15" x14ac:dyDescent="0.25">
      <c r="A27" s="13"/>
      <c r="B27" s="14"/>
      <c r="C27" s="91" t="s">
        <v>415</v>
      </c>
      <c r="D27" s="119">
        <v>318.14999999999998</v>
      </c>
      <c r="E27" s="122">
        <v>75.150000000000006</v>
      </c>
      <c r="F27" s="118">
        <f t="shared" si="0"/>
        <v>393.29999999999995</v>
      </c>
    </row>
    <row r="28" spans="1:6" s="75" customFormat="1" ht="24.75" x14ac:dyDescent="0.25">
      <c r="A28" s="13"/>
      <c r="B28" s="14"/>
      <c r="C28" s="91" t="s">
        <v>416</v>
      </c>
      <c r="D28" s="119">
        <v>308.63</v>
      </c>
      <c r="E28" s="122">
        <v>76.900000000000006</v>
      </c>
      <c r="F28" s="118">
        <f t="shared" si="0"/>
        <v>385.53</v>
      </c>
    </row>
    <row r="29" spans="1:6" s="75" customFormat="1" ht="15.75" thickBot="1" x14ac:dyDescent="0.3">
      <c r="A29" s="15"/>
      <c r="B29" s="16"/>
      <c r="C29" s="92" t="s">
        <v>417</v>
      </c>
      <c r="D29" s="123">
        <v>318.88</v>
      </c>
      <c r="E29" s="124">
        <v>72.819999999999993</v>
      </c>
      <c r="F29" s="125">
        <f t="shared" si="0"/>
        <v>391.7</v>
      </c>
    </row>
    <row r="30" spans="1:6" s="75" customFormat="1" ht="15" x14ac:dyDescent="0.25">
      <c r="A30" s="11" t="s">
        <v>387</v>
      </c>
      <c r="B30" s="12" t="s">
        <v>418</v>
      </c>
      <c r="C30" s="93" t="s">
        <v>419</v>
      </c>
      <c r="D30" s="117">
        <v>335.7</v>
      </c>
      <c r="E30" s="106">
        <v>78</v>
      </c>
      <c r="F30" s="116">
        <f t="shared" si="0"/>
        <v>413.7</v>
      </c>
    </row>
    <row r="31" spans="1:6" s="75" customFormat="1" ht="15.75" thickBot="1" x14ac:dyDescent="0.3">
      <c r="A31" s="15"/>
      <c r="B31" s="16"/>
      <c r="C31" s="89" t="s">
        <v>420</v>
      </c>
      <c r="D31" s="123">
        <v>299.01</v>
      </c>
      <c r="E31" s="124">
        <v>72.31</v>
      </c>
      <c r="F31" s="125">
        <f t="shared" si="0"/>
        <v>371.32</v>
      </c>
    </row>
    <row r="32" spans="1:6" s="75" customFormat="1" ht="15" x14ac:dyDescent="0.25">
      <c r="A32" s="21" t="s">
        <v>387</v>
      </c>
      <c r="B32" s="22" t="s">
        <v>421</v>
      </c>
      <c r="C32" s="87"/>
      <c r="D32" s="117">
        <v>380.49</v>
      </c>
      <c r="E32" s="106">
        <v>66.790000000000006</v>
      </c>
      <c r="F32" s="116">
        <f t="shared" si="0"/>
        <v>447.28000000000003</v>
      </c>
    </row>
    <row r="33" spans="1:6" s="75" customFormat="1" ht="15.75" thickBot="1" x14ac:dyDescent="0.3">
      <c r="A33" s="23" t="s">
        <v>387</v>
      </c>
      <c r="B33" s="24" t="s">
        <v>422</v>
      </c>
      <c r="C33" s="94"/>
      <c r="D33" s="123">
        <v>278.2</v>
      </c>
      <c r="E33" s="124">
        <v>58.82</v>
      </c>
      <c r="F33" s="125">
        <f t="shared" si="0"/>
        <v>337.02</v>
      </c>
    </row>
    <row r="34" spans="1:6" s="75" customFormat="1" ht="24.75" x14ac:dyDescent="0.25">
      <c r="A34" s="11" t="s">
        <v>387</v>
      </c>
      <c r="B34" s="12" t="s">
        <v>423</v>
      </c>
      <c r="C34" s="93" t="s">
        <v>424</v>
      </c>
      <c r="D34" s="117">
        <v>365.01483361064891</v>
      </c>
      <c r="E34" s="106">
        <v>64.915166389351086</v>
      </c>
      <c r="F34" s="116">
        <f t="shared" si="0"/>
        <v>429.93</v>
      </c>
    </row>
    <row r="35" spans="1:6" s="75" customFormat="1" ht="15" x14ac:dyDescent="0.25">
      <c r="A35" s="17"/>
      <c r="B35" s="18"/>
      <c r="C35" s="88" t="s">
        <v>425</v>
      </c>
      <c r="D35" s="119">
        <v>302.89185118331363</v>
      </c>
      <c r="E35" s="122">
        <v>89.738148816686376</v>
      </c>
      <c r="F35" s="118">
        <f t="shared" si="0"/>
        <v>392.63</v>
      </c>
    </row>
    <row r="36" spans="1:6" s="75" customFormat="1" ht="24.75" x14ac:dyDescent="0.25">
      <c r="A36" s="17"/>
      <c r="B36" s="18"/>
      <c r="C36" s="88" t="s">
        <v>426</v>
      </c>
      <c r="D36" s="119">
        <v>297.14009453781512</v>
      </c>
      <c r="E36" s="122">
        <v>72.679905462184905</v>
      </c>
      <c r="F36" s="118">
        <f t="shared" si="0"/>
        <v>369.82000000000005</v>
      </c>
    </row>
    <row r="37" spans="1:6" s="75" customFormat="1" ht="24.75" x14ac:dyDescent="0.25">
      <c r="A37" s="17"/>
      <c r="B37" s="18"/>
      <c r="C37" s="88" t="s">
        <v>427</v>
      </c>
      <c r="D37" s="119">
        <v>283.1307574850299</v>
      </c>
      <c r="E37" s="122">
        <v>73.519242514970074</v>
      </c>
      <c r="F37" s="118">
        <f t="shared" si="0"/>
        <v>356.65</v>
      </c>
    </row>
    <row r="38" spans="1:6" s="75" customFormat="1" ht="24.75" x14ac:dyDescent="0.25">
      <c r="A38" s="17"/>
      <c r="B38" s="18"/>
      <c r="C38" s="88" t="s">
        <v>428</v>
      </c>
      <c r="D38" s="119">
        <v>294.96146676568878</v>
      </c>
      <c r="E38" s="122">
        <v>65.548533234311236</v>
      </c>
      <c r="F38" s="118">
        <f t="shared" si="0"/>
        <v>360.51</v>
      </c>
    </row>
    <row r="39" spans="1:6" s="75" customFormat="1" ht="25.5" thickBot="1" x14ac:dyDescent="0.3">
      <c r="A39" s="19"/>
      <c r="B39" s="20"/>
      <c r="C39" s="89" t="s">
        <v>429</v>
      </c>
      <c r="D39" s="123">
        <v>290.60571428571416</v>
      </c>
      <c r="E39" s="124">
        <v>75.494285714285866</v>
      </c>
      <c r="F39" s="125">
        <f t="shared" si="0"/>
        <v>366.1</v>
      </c>
    </row>
    <row r="40" spans="1:6" s="75" customFormat="1" ht="15" x14ac:dyDescent="0.25">
      <c r="A40" s="25" t="s">
        <v>387</v>
      </c>
      <c r="B40" s="26" t="s">
        <v>430</v>
      </c>
      <c r="C40" s="87" t="s">
        <v>431</v>
      </c>
      <c r="D40" s="117">
        <v>298.49</v>
      </c>
      <c r="E40" s="106">
        <v>68.84</v>
      </c>
      <c r="F40" s="116">
        <f t="shared" si="0"/>
        <v>367.33000000000004</v>
      </c>
    </row>
    <row r="41" spans="1:6" s="75" customFormat="1" ht="15.75" thickBot="1" x14ac:dyDescent="0.3">
      <c r="A41" s="19"/>
      <c r="B41" s="20"/>
      <c r="C41" s="89" t="s">
        <v>432</v>
      </c>
      <c r="D41" s="123">
        <v>292.65999999999997</v>
      </c>
      <c r="E41" s="124">
        <v>61.34</v>
      </c>
      <c r="F41" s="125">
        <f t="shared" si="0"/>
        <v>354</v>
      </c>
    </row>
    <row r="46" spans="1:6" x14ac:dyDescent="0.2">
      <c r="B46" s="75" t="s">
        <v>46</v>
      </c>
      <c r="C46" s="69"/>
    </row>
    <row r="47" spans="1:6" x14ac:dyDescent="0.2">
      <c r="B47" s="69" t="s">
        <v>47</v>
      </c>
      <c r="C47" s="69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A2" sqref="A2:F2"/>
    </sheetView>
  </sheetViews>
  <sheetFormatPr baseColWidth="10" defaultRowHeight="12" x14ac:dyDescent="0.2"/>
  <cols>
    <col min="2" max="2" width="20.1640625" bestFit="1" customWidth="1"/>
    <col min="3" max="3" width="51.1640625" customWidth="1"/>
    <col min="4" max="4" width="14.1640625" style="67" bestFit="1" customWidth="1"/>
    <col min="5" max="5" width="12" style="67"/>
    <col min="7" max="7" width="20.83203125" bestFit="1" customWidth="1"/>
  </cols>
  <sheetData>
    <row r="1" spans="1:6" x14ac:dyDescent="0.2">
      <c r="C1" s="86">
        <v>2024</v>
      </c>
    </row>
    <row r="2" spans="1:6" ht="36" x14ac:dyDescent="0.2">
      <c r="A2" s="193" t="s">
        <v>43</v>
      </c>
      <c r="B2" s="193" t="s">
        <v>44</v>
      </c>
      <c r="C2" s="194" t="s">
        <v>45</v>
      </c>
      <c r="D2" s="195" t="s">
        <v>884</v>
      </c>
      <c r="E2" s="195" t="s">
        <v>885</v>
      </c>
      <c r="F2" s="206" t="s">
        <v>892</v>
      </c>
    </row>
    <row r="3" spans="1:6" x14ac:dyDescent="0.2">
      <c r="A3" s="64"/>
      <c r="B3" s="64"/>
      <c r="C3" s="65"/>
    </row>
    <row r="4" spans="1:6" x14ac:dyDescent="0.2">
      <c r="A4" s="64"/>
      <c r="B4" s="64"/>
      <c r="C4" s="65"/>
    </row>
    <row r="5" spans="1:6" s="75" customFormat="1" x14ac:dyDescent="0.2">
      <c r="A5" s="132" t="s">
        <v>1</v>
      </c>
      <c r="B5" s="132" t="s">
        <v>0</v>
      </c>
      <c r="C5" s="138"/>
      <c r="D5" s="185">
        <v>400.94</v>
      </c>
      <c r="E5" s="186">
        <v>99.75</v>
      </c>
      <c r="F5" s="137">
        <f>D5+E5</f>
        <v>500.69</v>
      </c>
    </row>
    <row r="6" spans="1:6" s="75" customFormat="1" x14ac:dyDescent="0.2">
      <c r="A6" s="132" t="s">
        <v>1</v>
      </c>
      <c r="B6" s="132" t="s">
        <v>2</v>
      </c>
      <c r="C6" s="138"/>
      <c r="D6" s="185">
        <v>329.29</v>
      </c>
      <c r="E6" s="186">
        <v>81.64</v>
      </c>
      <c r="F6" s="137">
        <f t="shared" ref="F6:F69" si="0">D6+E6</f>
        <v>410.93</v>
      </c>
    </row>
    <row r="7" spans="1:6" s="75" customFormat="1" x14ac:dyDescent="0.2">
      <c r="A7" s="132" t="s">
        <v>1</v>
      </c>
      <c r="B7" s="132" t="s">
        <v>3</v>
      </c>
      <c r="C7" s="138"/>
      <c r="D7" s="185">
        <v>388.05</v>
      </c>
      <c r="E7" s="186">
        <v>60.78</v>
      </c>
      <c r="F7" s="137">
        <v>448.83</v>
      </c>
    </row>
    <row r="8" spans="1:6" s="75" customFormat="1" x14ac:dyDescent="0.2">
      <c r="A8" s="132" t="s">
        <v>1</v>
      </c>
      <c r="B8" s="132" t="s">
        <v>4</v>
      </c>
      <c r="C8" s="138"/>
      <c r="D8" s="185"/>
      <c r="E8" s="186"/>
      <c r="F8" s="137">
        <f t="shared" si="0"/>
        <v>0</v>
      </c>
    </row>
    <row r="9" spans="1:6" s="75" customFormat="1" x14ac:dyDescent="0.2">
      <c r="A9" s="132"/>
      <c r="B9" s="132" t="s">
        <v>4</v>
      </c>
      <c r="C9" s="138" t="s">
        <v>48</v>
      </c>
      <c r="D9" s="185">
        <v>367.23</v>
      </c>
      <c r="E9" s="186">
        <v>84.21</v>
      </c>
      <c r="F9" s="137">
        <f t="shared" si="0"/>
        <v>451.44</v>
      </c>
    </row>
    <row r="10" spans="1:6" s="75" customFormat="1" ht="24" x14ac:dyDescent="0.2">
      <c r="A10" s="132"/>
      <c r="B10" s="132" t="s">
        <v>4</v>
      </c>
      <c r="C10" s="138" t="s">
        <v>49</v>
      </c>
      <c r="D10" s="185">
        <v>353.34</v>
      </c>
      <c r="E10" s="186">
        <v>69.290000000000006</v>
      </c>
      <c r="F10" s="137">
        <f t="shared" si="0"/>
        <v>422.63</v>
      </c>
    </row>
    <row r="11" spans="1:6" s="75" customFormat="1" x14ac:dyDescent="0.2">
      <c r="A11" s="132"/>
      <c r="B11" s="132" t="s">
        <v>4</v>
      </c>
      <c r="C11" s="138" t="s">
        <v>50</v>
      </c>
      <c r="D11" s="185">
        <v>344.57</v>
      </c>
      <c r="E11" s="186">
        <v>82.45</v>
      </c>
      <c r="F11" s="137">
        <f t="shared" si="0"/>
        <v>427.02</v>
      </c>
    </row>
    <row r="12" spans="1:6" s="75" customFormat="1" x14ac:dyDescent="0.2">
      <c r="A12" s="132" t="s">
        <v>1</v>
      </c>
      <c r="B12" s="132" t="s">
        <v>5</v>
      </c>
      <c r="C12" s="138"/>
      <c r="D12" s="185"/>
      <c r="E12" s="186"/>
      <c r="F12" s="137">
        <f t="shared" si="0"/>
        <v>0</v>
      </c>
    </row>
    <row r="13" spans="1:6" s="75" customFormat="1" ht="24" x14ac:dyDescent="0.2">
      <c r="A13" s="132"/>
      <c r="B13" s="132" t="s">
        <v>5</v>
      </c>
      <c r="C13" s="138" t="s">
        <v>51</v>
      </c>
      <c r="D13" s="185">
        <v>376</v>
      </c>
      <c r="E13" s="186">
        <v>85</v>
      </c>
      <c r="F13" s="137">
        <f t="shared" si="0"/>
        <v>461</v>
      </c>
    </row>
    <row r="14" spans="1:6" s="75" customFormat="1" ht="36" x14ac:dyDescent="0.2">
      <c r="A14" s="132"/>
      <c r="B14" s="132" t="s">
        <v>5</v>
      </c>
      <c r="C14" s="138" t="s">
        <v>52</v>
      </c>
      <c r="D14" s="185">
        <v>372</v>
      </c>
      <c r="E14" s="186">
        <v>80</v>
      </c>
      <c r="F14" s="137">
        <f t="shared" si="0"/>
        <v>452</v>
      </c>
    </row>
    <row r="15" spans="1:6" s="75" customFormat="1" x14ac:dyDescent="0.2">
      <c r="A15" s="132"/>
      <c r="B15" s="132" t="s">
        <v>5</v>
      </c>
      <c r="C15" s="138" t="s">
        <v>53</v>
      </c>
      <c r="D15" s="185">
        <v>390</v>
      </c>
      <c r="E15" s="186">
        <v>80</v>
      </c>
      <c r="F15" s="137">
        <f t="shared" si="0"/>
        <v>470</v>
      </c>
    </row>
    <row r="16" spans="1:6" s="75" customFormat="1" x14ac:dyDescent="0.2">
      <c r="A16" s="132" t="s">
        <v>1</v>
      </c>
      <c r="B16" s="132" t="s">
        <v>6</v>
      </c>
      <c r="C16" s="138"/>
      <c r="D16" s="185">
        <v>276</v>
      </c>
      <c r="E16" s="186">
        <v>140</v>
      </c>
      <c r="F16" s="137">
        <f t="shared" si="0"/>
        <v>416</v>
      </c>
    </row>
    <row r="17" spans="1:7" s="75" customFormat="1" x14ac:dyDescent="0.2">
      <c r="A17" s="132" t="s">
        <v>1</v>
      </c>
      <c r="B17" s="132" t="s">
        <v>7</v>
      </c>
      <c r="C17" s="138"/>
      <c r="D17" s="185">
        <v>395.37</v>
      </c>
      <c r="E17" s="186">
        <v>89.96</v>
      </c>
      <c r="F17" s="137">
        <v>485.33</v>
      </c>
    </row>
    <row r="18" spans="1:7" s="75" customFormat="1" x14ac:dyDescent="0.2">
      <c r="A18" s="132" t="s">
        <v>1</v>
      </c>
      <c r="B18" s="132" t="s">
        <v>8</v>
      </c>
      <c r="C18" s="138"/>
      <c r="D18" s="185"/>
      <c r="E18" s="186"/>
      <c r="F18" s="137">
        <f t="shared" si="0"/>
        <v>0</v>
      </c>
    </row>
    <row r="19" spans="1:7" s="75" customFormat="1" x14ac:dyDescent="0.2">
      <c r="A19" s="132"/>
      <c r="B19" s="132" t="s">
        <v>8</v>
      </c>
      <c r="C19" s="138" t="s">
        <v>54</v>
      </c>
      <c r="D19" s="185">
        <v>357</v>
      </c>
      <c r="E19" s="186">
        <v>88.46</v>
      </c>
      <c r="F19" s="137">
        <f t="shared" si="0"/>
        <v>445.46</v>
      </c>
    </row>
    <row r="20" spans="1:7" s="75" customFormat="1" x14ac:dyDescent="0.2">
      <c r="A20" s="132"/>
      <c r="B20" s="132" t="s">
        <v>8</v>
      </c>
      <c r="C20" s="138" t="s">
        <v>939</v>
      </c>
      <c r="D20" s="185">
        <v>441.74</v>
      </c>
      <c r="E20" s="186">
        <v>75.38</v>
      </c>
      <c r="F20" s="137">
        <f t="shared" si="0"/>
        <v>517.12</v>
      </c>
    </row>
    <row r="21" spans="1:7" s="75" customFormat="1" x14ac:dyDescent="0.2">
      <c r="A21" s="132"/>
      <c r="B21" s="132" t="s">
        <v>8</v>
      </c>
      <c r="C21" s="138" t="s">
        <v>940</v>
      </c>
      <c r="D21" s="185">
        <v>406.48</v>
      </c>
      <c r="E21" s="186">
        <v>79.13</v>
      </c>
      <c r="F21" s="137">
        <f t="shared" si="0"/>
        <v>485.61</v>
      </c>
    </row>
    <row r="22" spans="1:7" s="75" customFormat="1" x14ac:dyDescent="0.2">
      <c r="A22" s="132" t="s">
        <v>1</v>
      </c>
      <c r="B22" s="132" t="s">
        <v>9</v>
      </c>
      <c r="C22" s="138"/>
      <c r="D22" s="185">
        <v>359.93</v>
      </c>
      <c r="E22" s="186">
        <v>79.77</v>
      </c>
      <c r="F22" s="137">
        <f t="shared" si="0"/>
        <v>439.7</v>
      </c>
    </row>
    <row r="23" spans="1:7" s="75" customFormat="1" x14ac:dyDescent="0.2">
      <c r="A23" s="132" t="s">
        <v>1</v>
      </c>
      <c r="B23" s="132" t="s">
        <v>10</v>
      </c>
      <c r="C23" s="138"/>
      <c r="D23" s="185">
        <v>357.12</v>
      </c>
      <c r="E23" s="186">
        <v>84.87</v>
      </c>
      <c r="F23" s="137">
        <f t="shared" si="0"/>
        <v>441.99</v>
      </c>
    </row>
    <row r="24" spans="1:7" s="75" customFormat="1" x14ac:dyDescent="0.2">
      <c r="A24" s="132"/>
      <c r="B24" s="132" t="s">
        <v>10</v>
      </c>
      <c r="C24" s="138" t="s">
        <v>55</v>
      </c>
      <c r="D24" s="185"/>
      <c r="E24" s="186"/>
      <c r="F24" s="137">
        <f t="shared" si="0"/>
        <v>0</v>
      </c>
      <c r="G24" s="75" t="s">
        <v>941</v>
      </c>
    </row>
    <row r="25" spans="1:7" s="75" customFormat="1" x14ac:dyDescent="0.2">
      <c r="A25" s="132"/>
      <c r="B25" s="132" t="s">
        <v>10</v>
      </c>
      <c r="C25" s="138" t="s">
        <v>56</v>
      </c>
      <c r="D25" s="185"/>
      <c r="E25" s="186"/>
      <c r="F25" s="137">
        <f t="shared" si="0"/>
        <v>0</v>
      </c>
      <c r="G25" s="75" t="s">
        <v>941</v>
      </c>
    </row>
    <row r="26" spans="1:7" s="75" customFormat="1" x14ac:dyDescent="0.2">
      <c r="A26" s="132" t="s">
        <v>1</v>
      </c>
      <c r="B26" s="132" t="s">
        <v>11</v>
      </c>
      <c r="C26" s="138"/>
      <c r="D26" s="185">
        <v>358.39</v>
      </c>
      <c r="E26" s="186">
        <v>106.15</v>
      </c>
      <c r="F26" s="137">
        <f t="shared" si="0"/>
        <v>464.53999999999996</v>
      </c>
    </row>
    <row r="27" spans="1:7" s="75" customFormat="1" x14ac:dyDescent="0.2">
      <c r="A27" s="132" t="s">
        <v>1</v>
      </c>
      <c r="B27" s="132" t="s">
        <v>12</v>
      </c>
      <c r="C27" s="138"/>
      <c r="D27" s="185">
        <v>340.84</v>
      </c>
      <c r="E27" s="186">
        <v>64.5</v>
      </c>
      <c r="F27" s="137">
        <f t="shared" si="0"/>
        <v>405.34</v>
      </c>
    </row>
    <row r="28" spans="1:7" s="75" customFormat="1" x14ac:dyDescent="0.2">
      <c r="A28" s="132" t="s">
        <v>1</v>
      </c>
      <c r="B28" s="132" t="s">
        <v>13</v>
      </c>
      <c r="C28" s="138"/>
      <c r="D28" s="185">
        <v>360.53</v>
      </c>
      <c r="E28" s="186">
        <v>104.5</v>
      </c>
      <c r="F28" s="137">
        <f t="shared" si="0"/>
        <v>465.03</v>
      </c>
    </row>
    <row r="29" spans="1:7" s="75" customFormat="1" x14ac:dyDescent="0.2">
      <c r="A29" s="132" t="s">
        <v>1</v>
      </c>
      <c r="B29" s="132" t="s">
        <v>14</v>
      </c>
      <c r="C29" s="138"/>
      <c r="D29" s="185"/>
      <c r="E29" s="186"/>
      <c r="F29" s="137">
        <f t="shared" si="0"/>
        <v>0</v>
      </c>
    </row>
    <row r="30" spans="1:7" s="75" customFormat="1" x14ac:dyDescent="0.2">
      <c r="A30" s="132"/>
      <c r="B30" s="132" t="s">
        <v>14</v>
      </c>
      <c r="C30" s="138" t="s">
        <v>57</v>
      </c>
      <c r="D30" s="185">
        <v>402.46</v>
      </c>
      <c r="E30" s="186">
        <v>74.55</v>
      </c>
      <c r="F30" s="137">
        <f t="shared" si="0"/>
        <v>477.01</v>
      </c>
    </row>
    <row r="31" spans="1:7" s="75" customFormat="1" x14ac:dyDescent="0.2">
      <c r="A31" s="132"/>
      <c r="B31" s="132" t="s">
        <v>14</v>
      </c>
      <c r="C31" s="138" t="s">
        <v>58</v>
      </c>
      <c r="D31" s="185">
        <v>382.63</v>
      </c>
      <c r="E31" s="186">
        <v>70.819999999999993</v>
      </c>
      <c r="F31" s="137">
        <f t="shared" si="0"/>
        <v>453.45</v>
      </c>
    </row>
    <row r="32" spans="1:7" s="75" customFormat="1" x14ac:dyDescent="0.2">
      <c r="A32" s="132"/>
      <c r="B32" s="132" t="s">
        <v>14</v>
      </c>
      <c r="C32" s="138" t="s">
        <v>59</v>
      </c>
      <c r="D32" s="185">
        <v>327.22000000000003</v>
      </c>
      <c r="E32" s="186">
        <v>99.18</v>
      </c>
      <c r="F32" s="137">
        <f t="shared" si="0"/>
        <v>426.40000000000003</v>
      </c>
    </row>
    <row r="33" spans="1:6" s="75" customFormat="1" ht="24" x14ac:dyDescent="0.2">
      <c r="A33" s="132"/>
      <c r="B33" s="132" t="s">
        <v>14</v>
      </c>
      <c r="C33" s="138" t="s">
        <v>60</v>
      </c>
      <c r="D33" s="185">
        <v>345.14</v>
      </c>
      <c r="E33" s="186">
        <v>74.77</v>
      </c>
      <c r="F33" s="137">
        <f t="shared" si="0"/>
        <v>419.90999999999997</v>
      </c>
    </row>
    <row r="34" spans="1:6" s="75" customFormat="1" x14ac:dyDescent="0.2">
      <c r="A34" s="132"/>
      <c r="B34" s="132" t="s">
        <v>14</v>
      </c>
      <c r="C34" s="138" t="s">
        <v>61</v>
      </c>
      <c r="D34" s="185">
        <v>338.34</v>
      </c>
      <c r="E34" s="186">
        <v>80.709999999999994</v>
      </c>
      <c r="F34" s="137">
        <f t="shared" si="0"/>
        <v>419.04999999999995</v>
      </c>
    </row>
    <row r="35" spans="1:6" s="75" customFormat="1" x14ac:dyDescent="0.2">
      <c r="A35" s="132"/>
      <c r="B35" s="132" t="s">
        <v>14</v>
      </c>
      <c r="C35" s="138" t="s">
        <v>62</v>
      </c>
      <c r="D35" s="185">
        <v>327.01</v>
      </c>
      <c r="E35" s="186">
        <v>115.76</v>
      </c>
      <c r="F35" s="137">
        <f t="shared" si="0"/>
        <v>442.77</v>
      </c>
    </row>
    <row r="36" spans="1:6" s="75" customFormat="1" x14ac:dyDescent="0.2">
      <c r="A36" s="132" t="s">
        <v>1</v>
      </c>
      <c r="B36" s="132" t="s">
        <v>15</v>
      </c>
      <c r="C36" s="138"/>
      <c r="D36" s="185">
        <v>363.62</v>
      </c>
      <c r="E36" s="186">
        <v>68.47</v>
      </c>
      <c r="F36" s="137">
        <f t="shared" si="0"/>
        <v>432.09000000000003</v>
      </c>
    </row>
    <row r="37" spans="1:6" s="75" customFormat="1" x14ac:dyDescent="0.2">
      <c r="A37" s="132" t="s">
        <v>1</v>
      </c>
      <c r="B37" s="132" t="s">
        <v>16</v>
      </c>
      <c r="C37" s="138"/>
      <c r="D37" s="185">
        <v>335.91</v>
      </c>
      <c r="E37" s="186">
        <v>104.06</v>
      </c>
      <c r="F37" s="137">
        <f t="shared" si="0"/>
        <v>439.97</v>
      </c>
    </row>
    <row r="38" spans="1:6" s="75" customFormat="1" x14ac:dyDescent="0.2">
      <c r="A38" s="132" t="s">
        <v>1</v>
      </c>
      <c r="B38" s="132" t="s">
        <v>17</v>
      </c>
      <c r="C38" s="138"/>
      <c r="D38" s="185"/>
      <c r="E38" s="186"/>
      <c r="F38" s="137">
        <f t="shared" si="0"/>
        <v>0</v>
      </c>
    </row>
    <row r="39" spans="1:6" s="75" customFormat="1" x14ac:dyDescent="0.2">
      <c r="A39" s="132"/>
      <c r="B39" s="132" t="s">
        <v>17</v>
      </c>
      <c r="C39" s="138" t="s">
        <v>63</v>
      </c>
      <c r="D39" s="185">
        <v>379.33</v>
      </c>
      <c r="E39" s="186">
        <v>70.69</v>
      </c>
      <c r="F39" s="137">
        <f t="shared" si="0"/>
        <v>450.02</v>
      </c>
    </row>
    <row r="40" spans="1:6" s="75" customFormat="1" x14ac:dyDescent="0.2">
      <c r="A40" s="132"/>
      <c r="B40" s="132" t="s">
        <v>17</v>
      </c>
      <c r="C40" s="138" t="s">
        <v>64</v>
      </c>
      <c r="D40" s="185">
        <v>372.76</v>
      </c>
      <c r="E40" s="186">
        <v>80.7</v>
      </c>
      <c r="F40" s="137">
        <f t="shared" si="0"/>
        <v>453.46</v>
      </c>
    </row>
    <row r="41" spans="1:6" s="75" customFormat="1" x14ac:dyDescent="0.2">
      <c r="A41" s="132"/>
      <c r="B41" s="132" t="s">
        <v>17</v>
      </c>
      <c r="C41" s="138" t="s">
        <v>65</v>
      </c>
      <c r="D41" s="185">
        <v>370.22</v>
      </c>
      <c r="E41" s="186">
        <v>79.790000000000006</v>
      </c>
      <c r="F41" s="137">
        <f t="shared" si="0"/>
        <v>450.01000000000005</v>
      </c>
    </row>
    <row r="42" spans="1:6" s="75" customFormat="1" x14ac:dyDescent="0.2">
      <c r="A42" s="132"/>
      <c r="B42" s="132" t="s">
        <v>17</v>
      </c>
      <c r="C42" s="138" t="s">
        <v>66</v>
      </c>
      <c r="D42" s="185">
        <v>429.24</v>
      </c>
      <c r="E42" s="186">
        <v>77.819999999999993</v>
      </c>
      <c r="F42" s="137">
        <f t="shared" si="0"/>
        <v>507.06</v>
      </c>
    </row>
    <row r="43" spans="1:6" s="75" customFormat="1" x14ac:dyDescent="0.2">
      <c r="A43" s="132"/>
      <c r="B43" s="132" t="s">
        <v>17</v>
      </c>
      <c r="C43" s="138" t="s">
        <v>67</v>
      </c>
      <c r="D43" s="185">
        <v>394.51</v>
      </c>
      <c r="E43" s="186">
        <v>82.43</v>
      </c>
      <c r="F43" s="137">
        <f t="shared" si="0"/>
        <v>476.94</v>
      </c>
    </row>
    <row r="44" spans="1:6" s="75" customFormat="1" x14ac:dyDescent="0.2">
      <c r="A44" s="132"/>
      <c r="B44" s="132" t="s">
        <v>17</v>
      </c>
      <c r="C44" s="138" t="s">
        <v>68</v>
      </c>
      <c r="D44" s="185">
        <v>432.29</v>
      </c>
      <c r="E44" s="186">
        <v>89.05</v>
      </c>
      <c r="F44" s="137">
        <f t="shared" si="0"/>
        <v>521.34</v>
      </c>
    </row>
    <row r="45" spans="1:6" s="75" customFormat="1" x14ac:dyDescent="0.2">
      <c r="A45" s="132"/>
      <c r="B45" s="132" t="s">
        <v>17</v>
      </c>
      <c r="C45" s="138" t="s">
        <v>69</v>
      </c>
      <c r="D45" s="185">
        <v>395.7</v>
      </c>
      <c r="E45" s="186">
        <v>88.93</v>
      </c>
      <c r="F45" s="137">
        <f t="shared" si="0"/>
        <v>484.63</v>
      </c>
    </row>
    <row r="46" spans="1:6" s="75" customFormat="1" x14ac:dyDescent="0.2">
      <c r="A46" s="132"/>
      <c r="B46" s="132" t="s">
        <v>17</v>
      </c>
      <c r="C46" s="138" t="s">
        <v>70</v>
      </c>
      <c r="D46" s="185">
        <v>384.01</v>
      </c>
      <c r="E46" s="186">
        <v>90.52</v>
      </c>
      <c r="F46" s="137">
        <f t="shared" si="0"/>
        <v>474.53</v>
      </c>
    </row>
    <row r="47" spans="1:6" s="75" customFormat="1" x14ac:dyDescent="0.2">
      <c r="A47" s="132"/>
      <c r="B47" s="132" t="s">
        <v>17</v>
      </c>
      <c r="C47" s="138" t="s">
        <v>71</v>
      </c>
      <c r="D47" s="185">
        <v>422.76</v>
      </c>
      <c r="E47" s="186">
        <v>79.7</v>
      </c>
      <c r="F47" s="137">
        <f t="shared" si="0"/>
        <v>502.46</v>
      </c>
    </row>
    <row r="48" spans="1:6" s="75" customFormat="1" x14ac:dyDescent="0.2">
      <c r="A48" s="132"/>
      <c r="B48" s="132" t="s">
        <v>17</v>
      </c>
      <c r="C48" s="138" t="s">
        <v>72</v>
      </c>
      <c r="D48" s="185">
        <v>431.9</v>
      </c>
      <c r="E48" s="186">
        <v>75.28</v>
      </c>
      <c r="F48" s="137">
        <f t="shared" si="0"/>
        <v>507.17999999999995</v>
      </c>
    </row>
    <row r="49" spans="1:6" s="75" customFormat="1" x14ac:dyDescent="0.2">
      <c r="A49" s="132"/>
      <c r="B49" s="132" t="s">
        <v>17</v>
      </c>
      <c r="C49" s="138" t="s">
        <v>73</v>
      </c>
      <c r="D49" s="185">
        <v>388.79</v>
      </c>
      <c r="E49" s="186">
        <v>93.51</v>
      </c>
      <c r="F49" s="137">
        <f t="shared" si="0"/>
        <v>482.3</v>
      </c>
    </row>
    <row r="50" spans="1:6" s="75" customFormat="1" x14ac:dyDescent="0.2">
      <c r="A50" s="168"/>
      <c r="B50" s="168" t="s">
        <v>17</v>
      </c>
      <c r="C50" s="187" t="s">
        <v>74</v>
      </c>
      <c r="D50" s="137">
        <v>392.06</v>
      </c>
      <c r="E50" s="137">
        <v>104.31</v>
      </c>
      <c r="F50" s="137">
        <f t="shared" si="0"/>
        <v>496.37</v>
      </c>
    </row>
    <row r="51" spans="1:6" s="75" customFormat="1" x14ac:dyDescent="0.2">
      <c r="A51" s="168"/>
      <c r="B51" s="132" t="s">
        <v>17</v>
      </c>
      <c r="C51" s="187" t="s">
        <v>75</v>
      </c>
      <c r="D51" s="137">
        <v>362.2</v>
      </c>
      <c r="E51" s="137">
        <v>85.78</v>
      </c>
      <c r="F51" s="137">
        <f t="shared" si="0"/>
        <v>447.98</v>
      </c>
    </row>
    <row r="52" spans="1:6" s="75" customFormat="1" x14ac:dyDescent="0.2">
      <c r="A52" s="168"/>
      <c r="B52" s="132" t="s">
        <v>17</v>
      </c>
      <c r="C52" s="187" t="s">
        <v>76</v>
      </c>
      <c r="D52" s="137">
        <v>372.56</v>
      </c>
      <c r="E52" s="137">
        <v>74.290000000000006</v>
      </c>
      <c r="F52" s="137">
        <f t="shared" si="0"/>
        <v>446.85</v>
      </c>
    </row>
    <row r="53" spans="1:6" s="75" customFormat="1" x14ac:dyDescent="0.2">
      <c r="A53" s="168"/>
      <c r="B53" s="168" t="s">
        <v>17</v>
      </c>
      <c r="C53" s="187" t="s">
        <v>77</v>
      </c>
      <c r="D53" s="137">
        <v>387.89</v>
      </c>
      <c r="E53" s="137">
        <v>71.709999999999994</v>
      </c>
      <c r="F53" s="137">
        <f t="shared" si="0"/>
        <v>459.59999999999997</v>
      </c>
    </row>
    <row r="54" spans="1:6" s="75" customFormat="1" x14ac:dyDescent="0.2">
      <c r="A54" s="168"/>
      <c r="B54" s="168" t="s">
        <v>17</v>
      </c>
      <c r="C54" s="187" t="s">
        <v>78</v>
      </c>
      <c r="D54" s="137">
        <v>399.01</v>
      </c>
      <c r="E54" s="137">
        <v>81.819999999999993</v>
      </c>
      <c r="F54" s="137">
        <f t="shared" si="0"/>
        <v>480.83</v>
      </c>
    </row>
    <row r="55" spans="1:6" s="75" customFormat="1" x14ac:dyDescent="0.2">
      <c r="A55" s="168"/>
      <c r="B55" s="168" t="s">
        <v>17</v>
      </c>
      <c r="C55" s="187" t="s">
        <v>79</v>
      </c>
      <c r="D55" s="137">
        <v>364.77</v>
      </c>
      <c r="E55" s="137">
        <v>82.97</v>
      </c>
      <c r="F55" s="137">
        <f t="shared" si="0"/>
        <v>447.74</v>
      </c>
    </row>
    <row r="56" spans="1:6" s="75" customFormat="1" x14ac:dyDescent="0.2">
      <c r="A56" s="168"/>
      <c r="B56" s="168" t="s">
        <v>17</v>
      </c>
      <c r="C56" s="187" t="s">
        <v>80</v>
      </c>
      <c r="D56" s="137">
        <v>363.57</v>
      </c>
      <c r="E56" s="137">
        <v>87.92</v>
      </c>
      <c r="F56" s="137">
        <f t="shared" si="0"/>
        <v>451.49</v>
      </c>
    </row>
    <row r="57" spans="1:6" s="75" customFormat="1" x14ac:dyDescent="0.2">
      <c r="A57" s="168"/>
      <c r="B57" s="168" t="s">
        <v>17</v>
      </c>
      <c r="C57" s="187" t="s">
        <v>81</v>
      </c>
      <c r="D57" s="137">
        <v>389.95</v>
      </c>
      <c r="E57" s="137">
        <v>69.16</v>
      </c>
      <c r="F57" s="137">
        <f t="shared" si="0"/>
        <v>459.11</v>
      </c>
    </row>
    <row r="58" spans="1:6" s="75" customFormat="1" x14ac:dyDescent="0.2">
      <c r="A58" s="168"/>
      <c r="B58" s="168" t="s">
        <v>17</v>
      </c>
      <c r="C58" s="187" t="s">
        <v>82</v>
      </c>
      <c r="D58" s="137">
        <v>385.57</v>
      </c>
      <c r="E58" s="137">
        <v>92.68</v>
      </c>
      <c r="F58" s="137">
        <f t="shared" si="0"/>
        <v>478.25</v>
      </c>
    </row>
    <row r="59" spans="1:6" s="75" customFormat="1" x14ac:dyDescent="0.2">
      <c r="A59" s="168"/>
      <c r="B59" s="168" t="s">
        <v>17</v>
      </c>
      <c r="C59" s="187" t="s">
        <v>83</v>
      </c>
      <c r="D59" s="137">
        <v>389.94</v>
      </c>
      <c r="E59" s="137">
        <v>92.88</v>
      </c>
      <c r="F59" s="137">
        <f t="shared" si="0"/>
        <v>482.82</v>
      </c>
    </row>
    <row r="60" spans="1:6" s="75" customFormat="1" x14ac:dyDescent="0.2">
      <c r="A60" s="168" t="s">
        <v>1</v>
      </c>
      <c r="B60" s="168" t="s">
        <v>18</v>
      </c>
      <c r="C60" s="187"/>
      <c r="D60" s="137">
        <v>414.16</v>
      </c>
      <c r="E60" s="137">
        <v>52.71</v>
      </c>
      <c r="F60" s="137">
        <f t="shared" si="0"/>
        <v>466.87</v>
      </c>
    </row>
    <row r="61" spans="1:6" s="75" customFormat="1" x14ac:dyDescent="0.2">
      <c r="A61" s="168" t="s">
        <v>1</v>
      </c>
      <c r="B61" s="168" t="s">
        <v>19</v>
      </c>
      <c r="C61" s="187"/>
      <c r="D61" s="137">
        <v>358.68</v>
      </c>
      <c r="E61" s="137">
        <v>79.88</v>
      </c>
      <c r="F61" s="137">
        <f t="shared" si="0"/>
        <v>438.56</v>
      </c>
    </row>
    <row r="62" spans="1:6" s="75" customFormat="1" x14ac:dyDescent="0.2">
      <c r="A62" s="168" t="s">
        <v>1</v>
      </c>
      <c r="B62" s="168" t="s">
        <v>20</v>
      </c>
      <c r="C62" s="187"/>
      <c r="D62" s="137">
        <v>339.85</v>
      </c>
      <c r="E62" s="137">
        <v>101.46</v>
      </c>
      <c r="F62" s="137">
        <f t="shared" si="0"/>
        <v>441.31</v>
      </c>
    </row>
    <row r="63" spans="1:6" s="75" customFormat="1" x14ac:dyDescent="0.2">
      <c r="A63" s="168" t="s">
        <v>1</v>
      </c>
      <c r="B63" s="168" t="s">
        <v>21</v>
      </c>
      <c r="C63" s="187"/>
      <c r="D63" s="137"/>
      <c r="E63" s="137"/>
      <c r="F63" s="168"/>
    </row>
    <row r="64" spans="1:6" s="75" customFormat="1" x14ac:dyDescent="0.2">
      <c r="A64" s="168"/>
      <c r="B64" s="168" t="s">
        <v>21</v>
      </c>
      <c r="C64" s="187" t="s">
        <v>84</v>
      </c>
      <c r="D64" s="137">
        <v>372.8</v>
      </c>
      <c r="E64" s="137">
        <v>80.81</v>
      </c>
      <c r="F64" s="137">
        <f>D64+E64</f>
        <v>453.61</v>
      </c>
    </row>
    <row r="65" spans="1:6" s="75" customFormat="1" x14ac:dyDescent="0.2">
      <c r="A65" s="168"/>
      <c r="B65" s="168" t="s">
        <v>21</v>
      </c>
      <c r="C65" s="187" t="s">
        <v>85</v>
      </c>
      <c r="D65" s="137">
        <v>342.95</v>
      </c>
      <c r="E65" s="137">
        <v>77.03</v>
      </c>
      <c r="F65" s="137">
        <f t="shared" si="0"/>
        <v>419.98</v>
      </c>
    </row>
    <row r="66" spans="1:6" s="75" customFormat="1" x14ac:dyDescent="0.2">
      <c r="A66" s="168" t="s">
        <v>1</v>
      </c>
      <c r="B66" s="168" t="s">
        <v>22</v>
      </c>
      <c r="C66" s="187"/>
      <c r="D66" s="137">
        <v>310.94</v>
      </c>
      <c r="E66" s="137">
        <v>92.21</v>
      </c>
      <c r="F66" s="137">
        <f t="shared" si="0"/>
        <v>403.15</v>
      </c>
    </row>
    <row r="67" spans="1:6" s="75" customFormat="1" x14ac:dyDescent="0.2">
      <c r="A67" s="168" t="s">
        <v>1</v>
      </c>
      <c r="B67" s="168" t="s">
        <v>23</v>
      </c>
      <c r="C67" s="187"/>
      <c r="D67" s="137">
        <v>313.92</v>
      </c>
      <c r="E67" s="137">
        <v>70.14</v>
      </c>
      <c r="F67" s="137">
        <f t="shared" si="0"/>
        <v>384.06</v>
      </c>
    </row>
    <row r="68" spans="1:6" s="75" customFormat="1" x14ac:dyDescent="0.2">
      <c r="A68" s="168" t="s">
        <v>1</v>
      </c>
      <c r="B68" s="168" t="s">
        <v>24</v>
      </c>
      <c r="C68" s="187"/>
      <c r="D68" s="137">
        <v>293.70999999999998</v>
      </c>
      <c r="E68" s="137">
        <v>52.89</v>
      </c>
      <c r="F68" s="137">
        <f t="shared" si="0"/>
        <v>346.59999999999997</v>
      </c>
    </row>
    <row r="69" spans="1:6" s="75" customFormat="1" x14ac:dyDescent="0.2">
      <c r="A69" s="168" t="s">
        <v>1</v>
      </c>
      <c r="B69" s="168" t="s">
        <v>25</v>
      </c>
      <c r="C69" s="187"/>
      <c r="D69" s="137"/>
      <c r="E69" s="137"/>
      <c r="F69" s="137">
        <f t="shared" si="0"/>
        <v>0</v>
      </c>
    </row>
    <row r="70" spans="1:6" s="75" customFormat="1" x14ac:dyDescent="0.2">
      <c r="A70" s="168"/>
      <c r="B70" s="168" t="s">
        <v>25</v>
      </c>
      <c r="C70" s="187" t="s">
        <v>86</v>
      </c>
      <c r="D70" s="137">
        <v>358.14</v>
      </c>
      <c r="E70" s="137">
        <v>55.75</v>
      </c>
      <c r="F70" s="137">
        <f t="shared" ref="F70:F98" si="1">D70+E70</f>
        <v>413.89</v>
      </c>
    </row>
    <row r="71" spans="1:6" s="75" customFormat="1" x14ac:dyDescent="0.2">
      <c r="A71" s="168"/>
      <c r="B71" s="168" t="s">
        <v>25</v>
      </c>
      <c r="C71" s="187" t="s">
        <v>87</v>
      </c>
      <c r="D71" s="137">
        <v>419.8</v>
      </c>
      <c r="E71" s="137">
        <v>77.7</v>
      </c>
      <c r="F71" s="137">
        <f t="shared" si="1"/>
        <v>497.5</v>
      </c>
    </row>
    <row r="72" spans="1:6" s="75" customFormat="1" x14ac:dyDescent="0.2">
      <c r="A72" s="168" t="s">
        <v>1</v>
      </c>
      <c r="B72" s="168" t="s">
        <v>88</v>
      </c>
      <c r="C72" s="187"/>
      <c r="D72" s="137"/>
      <c r="E72" s="137"/>
      <c r="F72" s="137">
        <f t="shared" si="1"/>
        <v>0</v>
      </c>
    </row>
    <row r="73" spans="1:6" s="75" customFormat="1" x14ac:dyDescent="0.2">
      <c r="A73" s="168"/>
      <c r="B73" s="168" t="s">
        <v>88</v>
      </c>
      <c r="C73" s="187" t="s">
        <v>89</v>
      </c>
      <c r="D73" s="137">
        <v>351</v>
      </c>
      <c r="E73" s="137">
        <v>61</v>
      </c>
      <c r="F73" s="137">
        <f t="shared" si="1"/>
        <v>412</v>
      </c>
    </row>
    <row r="74" spans="1:6" s="75" customFormat="1" x14ac:dyDescent="0.2">
      <c r="A74" s="168"/>
      <c r="B74" s="168" t="s">
        <v>88</v>
      </c>
      <c r="C74" s="187" t="s">
        <v>90</v>
      </c>
      <c r="D74" s="137">
        <v>364</v>
      </c>
      <c r="E74" s="137">
        <v>64</v>
      </c>
      <c r="F74" s="137">
        <f t="shared" si="1"/>
        <v>428</v>
      </c>
    </row>
    <row r="75" spans="1:6" s="75" customFormat="1" x14ac:dyDescent="0.2">
      <c r="A75" s="168" t="s">
        <v>1</v>
      </c>
      <c r="B75" s="168" t="s">
        <v>26</v>
      </c>
      <c r="C75" s="187"/>
      <c r="D75" s="137">
        <v>323.76</v>
      </c>
      <c r="E75" s="137">
        <v>76.599999999999994</v>
      </c>
      <c r="F75" s="137">
        <f t="shared" si="1"/>
        <v>400.36</v>
      </c>
    </row>
    <row r="76" spans="1:6" s="75" customFormat="1" x14ac:dyDescent="0.2">
      <c r="A76" s="168" t="s">
        <v>1</v>
      </c>
      <c r="B76" s="168" t="s">
        <v>91</v>
      </c>
      <c r="C76" s="187"/>
      <c r="D76" s="137">
        <v>413</v>
      </c>
      <c r="E76" s="137">
        <v>78</v>
      </c>
      <c r="F76" s="137">
        <f t="shared" si="1"/>
        <v>491</v>
      </c>
    </row>
    <row r="77" spans="1:6" s="75" customFormat="1" x14ac:dyDescent="0.2">
      <c r="A77" s="168" t="s">
        <v>1</v>
      </c>
      <c r="B77" s="168" t="s">
        <v>27</v>
      </c>
      <c r="C77" s="187"/>
      <c r="D77" s="137">
        <v>425.1</v>
      </c>
      <c r="E77" s="137">
        <v>72.48</v>
      </c>
      <c r="F77" s="137">
        <f t="shared" si="1"/>
        <v>497.58000000000004</v>
      </c>
    </row>
    <row r="78" spans="1:6" s="75" customFormat="1" x14ac:dyDescent="0.2">
      <c r="A78" s="168" t="s">
        <v>1</v>
      </c>
      <c r="B78" s="168" t="s">
        <v>92</v>
      </c>
      <c r="C78" s="187"/>
      <c r="D78" s="137">
        <v>369.01</v>
      </c>
      <c r="E78" s="137">
        <v>75.03</v>
      </c>
      <c r="F78" s="137">
        <f t="shared" si="1"/>
        <v>444.03999999999996</v>
      </c>
    </row>
    <row r="79" spans="1:6" s="75" customFormat="1" x14ac:dyDescent="0.2">
      <c r="A79" s="168" t="s">
        <v>1</v>
      </c>
      <c r="B79" s="168" t="s">
        <v>28</v>
      </c>
      <c r="C79" s="187"/>
      <c r="D79" s="137">
        <v>415.92</v>
      </c>
      <c r="E79" s="137">
        <v>85.58</v>
      </c>
      <c r="F79" s="137">
        <f t="shared" si="1"/>
        <v>501.5</v>
      </c>
    </row>
    <row r="80" spans="1:6" s="75" customFormat="1" x14ac:dyDescent="0.2">
      <c r="A80" s="168" t="s">
        <v>1</v>
      </c>
      <c r="B80" s="168" t="s">
        <v>29</v>
      </c>
      <c r="C80" s="187"/>
      <c r="D80" s="137"/>
      <c r="E80" s="137"/>
      <c r="F80" s="137">
        <f t="shared" si="1"/>
        <v>0</v>
      </c>
    </row>
    <row r="81" spans="1:6" s="75" customFormat="1" x14ac:dyDescent="0.2">
      <c r="A81" s="168"/>
      <c r="B81" s="168" t="s">
        <v>29</v>
      </c>
      <c r="C81" s="187" t="s">
        <v>93</v>
      </c>
      <c r="D81" s="137">
        <v>365.92</v>
      </c>
      <c r="E81" s="137">
        <v>66.52</v>
      </c>
      <c r="F81" s="137">
        <f t="shared" si="1"/>
        <v>432.44</v>
      </c>
    </row>
    <row r="82" spans="1:6" s="75" customFormat="1" x14ac:dyDescent="0.2">
      <c r="A82" s="168"/>
      <c r="B82" s="168" t="s">
        <v>29</v>
      </c>
      <c r="C82" s="187" t="s">
        <v>942</v>
      </c>
      <c r="D82" s="137">
        <v>410.09</v>
      </c>
      <c r="E82" s="137">
        <v>63.32</v>
      </c>
      <c r="F82" s="137">
        <f t="shared" si="1"/>
        <v>473.40999999999997</v>
      </c>
    </row>
    <row r="83" spans="1:6" s="75" customFormat="1" x14ac:dyDescent="0.2">
      <c r="A83" s="168"/>
      <c r="B83" s="168" t="s">
        <v>29</v>
      </c>
      <c r="C83" s="187" t="s">
        <v>943</v>
      </c>
      <c r="D83" s="137">
        <v>371.43</v>
      </c>
      <c r="E83" s="137">
        <v>61.4</v>
      </c>
      <c r="F83" s="137">
        <f t="shared" si="1"/>
        <v>432.83</v>
      </c>
    </row>
    <row r="84" spans="1:6" s="75" customFormat="1" x14ac:dyDescent="0.2">
      <c r="A84" s="168" t="s">
        <v>1</v>
      </c>
      <c r="B84" s="168" t="s">
        <v>30</v>
      </c>
      <c r="C84" s="187"/>
      <c r="D84" s="137">
        <v>352.19</v>
      </c>
      <c r="E84" s="137">
        <v>73.400000000000006</v>
      </c>
      <c r="F84" s="137">
        <f t="shared" si="1"/>
        <v>425.59000000000003</v>
      </c>
    </row>
    <row r="85" spans="1:6" s="75" customFormat="1" x14ac:dyDescent="0.2">
      <c r="A85" s="168" t="s">
        <v>1</v>
      </c>
      <c r="B85" s="168" t="s">
        <v>31</v>
      </c>
      <c r="C85" s="187"/>
      <c r="D85" s="137">
        <v>403.93</v>
      </c>
      <c r="E85" s="137">
        <v>81.98</v>
      </c>
      <c r="F85" s="137">
        <f t="shared" si="1"/>
        <v>485.91</v>
      </c>
    </row>
    <row r="86" spans="1:6" s="75" customFormat="1" x14ac:dyDescent="0.2">
      <c r="A86" s="111" t="s">
        <v>1</v>
      </c>
      <c r="B86" s="111" t="s">
        <v>32</v>
      </c>
      <c r="C86" s="112"/>
      <c r="D86" s="131">
        <v>346.48</v>
      </c>
      <c r="E86" s="137">
        <v>79.47</v>
      </c>
      <c r="F86" s="137">
        <f t="shared" si="1"/>
        <v>425.95000000000005</v>
      </c>
    </row>
    <row r="87" spans="1:6" s="75" customFormat="1" x14ac:dyDescent="0.2">
      <c r="A87" s="111" t="s">
        <v>1</v>
      </c>
      <c r="B87" s="111" t="s">
        <v>33</v>
      </c>
      <c r="C87" s="112"/>
      <c r="D87" s="131">
        <v>328.06</v>
      </c>
      <c r="E87" s="137">
        <v>66.92</v>
      </c>
      <c r="F87" s="137">
        <f t="shared" si="1"/>
        <v>394.98</v>
      </c>
    </row>
    <row r="88" spans="1:6" s="75" customFormat="1" x14ac:dyDescent="0.2">
      <c r="A88" s="111" t="s">
        <v>1</v>
      </c>
      <c r="B88" s="111" t="s">
        <v>34</v>
      </c>
      <c r="C88" s="112"/>
      <c r="D88" s="131">
        <v>378.81</v>
      </c>
      <c r="E88" s="137">
        <v>66.45</v>
      </c>
      <c r="F88" s="137">
        <f t="shared" si="1"/>
        <v>445.26</v>
      </c>
    </row>
    <row r="89" spans="1:6" s="75" customFormat="1" x14ac:dyDescent="0.2">
      <c r="A89" s="111" t="s">
        <v>1</v>
      </c>
      <c r="B89" s="111" t="s">
        <v>35</v>
      </c>
      <c r="C89" s="112"/>
      <c r="D89" s="131">
        <v>347.21</v>
      </c>
      <c r="E89" s="137">
        <v>89.13</v>
      </c>
      <c r="F89" s="137">
        <f t="shared" si="1"/>
        <v>436.34</v>
      </c>
    </row>
    <row r="90" spans="1:6" s="75" customFormat="1" x14ac:dyDescent="0.2">
      <c r="A90" s="111" t="s">
        <v>1</v>
      </c>
      <c r="B90" s="111" t="s">
        <v>36</v>
      </c>
      <c r="C90" s="112"/>
      <c r="D90" s="131"/>
      <c r="E90" s="137"/>
      <c r="F90" s="137">
        <f t="shared" si="1"/>
        <v>0</v>
      </c>
    </row>
    <row r="91" spans="1:6" s="75" customFormat="1" ht="24" x14ac:dyDescent="0.2">
      <c r="A91" s="111"/>
      <c r="B91" s="111" t="s">
        <v>36</v>
      </c>
      <c r="C91" s="112" t="s">
        <v>94</v>
      </c>
      <c r="D91" s="131">
        <v>410.52</v>
      </c>
      <c r="E91" s="137">
        <v>70.22</v>
      </c>
      <c r="F91" s="137">
        <f t="shared" si="1"/>
        <v>480.74</v>
      </c>
    </row>
    <row r="92" spans="1:6" s="75" customFormat="1" ht="96" x14ac:dyDescent="0.2">
      <c r="A92" s="111"/>
      <c r="B92" s="111" t="s">
        <v>36</v>
      </c>
      <c r="C92" s="112" t="s">
        <v>95</v>
      </c>
      <c r="D92" s="131">
        <v>378.13</v>
      </c>
      <c r="E92" s="137">
        <v>74.13</v>
      </c>
      <c r="F92" s="137">
        <f t="shared" si="1"/>
        <v>452.26</v>
      </c>
    </row>
    <row r="93" spans="1:6" s="75" customFormat="1" x14ac:dyDescent="0.2">
      <c r="A93" s="111" t="s">
        <v>1</v>
      </c>
      <c r="B93" s="111" t="s">
        <v>37</v>
      </c>
      <c r="C93" s="112"/>
      <c r="D93" s="131">
        <v>376.05</v>
      </c>
      <c r="E93" s="137">
        <v>81.02</v>
      </c>
      <c r="F93" s="137">
        <f t="shared" si="1"/>
        <v>457.07</v>
      </c>
    </row>
    <row r="94" spans="1:6" s="75" customFormat="1" x14ac:dyDescent="0.2">
      <c r="A94" s="111" t="s">
        <v>1</v>
      </c>
      <c r="B94" s="111" t="s">
        <v>38</v>
      </c>
      <c r="C94" s="112"/>
      <c r="D94" s="131">
        <v>348.51</v>
      </c>
      <c r="E94" s="137">
        <v>61.7</v>
      </c>
      <c r="F94" s="137">
        <f t="shared" si="1"/>
        <v>410.21</v>
      </c>
    </row>
    <row r="95" spans="1:6" s="75" customFormat="1" x14ac:dyDescent="0.2">
      <c r="A95" s="111" t="s">
        <v>1</v>
      </c>
      <c r="B95" s="111" t="s">
        <v>39</v>
      </c>
      <c r="C95" s="112"/>
      <c r="D95" s="131">
        <v>332.68</v>
      </c>
      <c r="E95" s="137">
        <v>104.4</v>
      </c>
      <c r="F95" s="137">
        <f t="shared" si="1"/>
        <v>437.08000000000004</v>
      </c>
    </row>
    <row r="96" spans="1:6" s="75" customFormat="1" x14ac:dyDescent="0.2">
      <c r="A96" s="111" t="s">
        <v>1</v>
      </c>
      <c r="B96" s="111" t="s">
        <v>40</v>
      </c>
      <c r="C96" s="112"/>
      <c r="D96" s="131">
        <v>360.49</v>
      </c>
      <c r="E96" s="137">
        <v>72.239999999999995</v>
      </c>
      <c r="F96" s="137">
        <v>433.23</v>
      </c>
    </row>
    <row r="97" spans="1:6" s="75" customFormat="1" x14ac:dyDescent="0.2">
      <c r="A97" s="111" t="s">
        <v>1</v>
      </c>
      <c r="B97" s="111" t="s">
        <v>41</v>
      </c>
      <c r="C97" s="112"/>
      <c r="D97" s="131">
        <v>373.96</v>
      </c>
      <c r="E97" s="137">
        <v>96.08</v>
      </c>
      <c r="F97" s="137">
        <f t="shared" si="1"/>
        <v>470.03999999999996</v>
      </c>
    </row>
    <row r="98" spans="1:6" s="75" customFormat="1" x14ac:dyDescent="0.2">
      <c r="A98" s="111" t="s">
        <v>1</v>
      </c>
      <c r="B98" s="111" t="s">
        <v>42</v>
      </c>
      <c r="C98" s="112"/>
      <c r="D98" s="131">
        <v>410.99</v>
      </c>
      <c r="E98" s="137">
        <v>75.569999999999993</v>
      </c>
      <c r="F98" s="137">
        <f t="shared" si="1"/>
        <v>486.56</v>
      </c>
    </row>
    <row r="99" spans="1:6" s="75" customFormat="1" x14ac:dyDescent="0.2">
      <c r="A99" s="71"/>
      <c r="B99" s="71"/>
      <c r="C99" s="71"/>
      <c r="D99" s="34"/>
      <c r="E99" s="67"/>
    </row>
    <row r="100" spans="1:6" s="75" customFormat="1" x14ac:dyDescent="0.2">
      <c r="A100" s="71"/>
      <c r="B100" s="71" t="s">
        <v>46</v>
      </c>
      <c r="C100" s="71"/>
      <c r="D100" s="34"/>
      <c r="E100" s="67"/>
    </row>
    <row r="101" spans="1:6" s="75" customFormat="1" x14ac:dyDescent="0.2">
      <c r="A101" s="71"/>
      <c r="B101" s="71" t="s">
        <v>47</v>
      </c>
      <c r="C101" s="71"/>
      <c r="D101" s="34"/>
      <c r="E101" s="6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BW</vt:lpstr>
      <vt:lpstr>BY</vt:lpstr>
      <vt:lpstr>BE</vt:lpstr>
      <vt:lpstr>BB</vt:lpstr>
      <vt:lpstr>HH</vt:lpstr>
      <vt:lpstr>HB</vt:lpstr>
      <vt:lpstr>HE</vt:lpstr>
      <vt:lpstr>MV</vt:lpstr>
      <vt:lpstr>NI</vt:lpstr>
      <vt:lpstr>NW</vt:lpstr>
      <vt:lpstr>RP</vt:lpstr>
      <vt:lpstr>SL</vt:lpstr>
      <vt:lpstr>SN</vt:lpstr>
      <vt:lpstr>ST</vt:lpstr>
      <vt:lpstr>SH</vt:lpstr>
      <vt:lpstr>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Schwitzky, Carsten   -Vb4  BMAS</dc:creator>
  <cp:lastModifiedBy>Schmal Raphaela (Soziales)</cp:lastModifiedBy>
  <dcterms:created xsi:type="dcterms:W3CDTF">2019-10-17T14:08:47Z</dcterms:created>
  <dcterms:modified xsi:type="dcterms:W3CDTF">2023-10-23T14:31:41Z</dcterms:modified>
</cp:coreProperties>
</file>